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munin/Downloads/"/>
    </mc:Choice>
  </mc:AlternateContent>
  <xr:revisionPtr revIDLastSave="0" documentId="13_ncr:1_{1D28B4B9-81BA-BF40-8C29-0AB47904D487}" xr6:coauthVersionLast="47" xr6:coauthVersionMax="47" xr10:uidLastSave="{00000000-0000-0000-0000-000000000000}"/>
  <workbookProtection workbookAlgorithmName="SHA-512" workbookHashValue="dL4ECAOjoAqQw4difXX0rMDdYBYEK0Spw79KlLleoDT/IcWSSS6igAuJKR+4eH+z3HDCzz7hQHGbqNommyD3Sw==" workbookSaltValue="eFDjlIjyEemDBX3KxZeo/A==" workbookSpinCount="100000" lockStructure="1"/>
  <bookViews>
    <workbookView xWindow="0" yWindow="500" windowWidth="28800" windowHeight="16400" firstSheet="1" activeTab="2" xr2:uid="{00000000-000D-0000-FFFF-FFFF00000000}"/>
  </bookViews>
  <sheets>
    <sheet name="MENU" sheetId="1" r:id="rId1"/>
    <sheet name="DAFTAR TABEL" sheetId="2" r:id="rId2"/>
    <sheet name="UPPS-1" sheetId="54" r:id="rId3"/>
    <sheet name="UPPS-2" sheetId="55" r:id="rId4"/>
    <sheet name="2.2.4-1" sheetId="3" r:id="rId5"/>
    <sheet name="2.2.4-2" sheetId="4" r:id="rId6"/>
    <sheet name="2.2.4-3" sheetId="5" r:id="rId7"/>
    <sheet name="2.2.4-4" sheetId="6" r:id="rId8"/>
    <sheet name="4.2.1" sheetId="56" r:id="rId9"/>
    <sheet name="4.2.1.2" sheetId="12" r:id="rId10"/>
    <sheet name="4.2.1.3" sheetId="13" r:id="rId11"/>
    <sheet name="4.2.1.4" sheetId="14" r:id="rId12"/>
    <sheet name="4.2.1.5" sheetId="57" r:id="rId13"/>
    <sheet name="4.2.2.1" sheetId="58" r:id="rId14"/>
    <sheet name="4.2.2.2" sheetId="59" r:id="rId15"/>
    <sheet name="4.2.3" sheetId="60" r:id="rId16"/>
    <sheet name="5.2.1.1" sheetId="61" r:id="rId17"/>
    <sheet name="5.2.1.3" sheetId="62" r:id="rId18"/>
    <sheet name="5.2.1.4" sheetId="63" r:id="rId19"/>
    <sheet name="5.2.1.5" sheetId="64" r:id="rId20"/>
    <sheet name="5.2.1.6" sheetId="65" r:id="rId21"/>
    <sheet name="5.2.2.1.1" sheetId="66" r:id="rId22"/>
    <sheet name="5.2.2.1.2" sheetId="67" r:id="rId23"/>
    <sheet name="5.2.2.1.3" sheetId="68" r:id="rId24"/>
    <sheet name="5.2.2.1.4" sheetId="69" r:id="rId25"/>
    <sheet name="5.2.2.2" sheetId="70" r:id="rId26"/>
    <sheet name="7.2.1.1" sheetId="71" r:id="rId27"/>
    <sheet name="7.2.1.2" sheetId="72" r:id="rId28"/>
    <sheet name="7.2.2.1" sheetId="73" r:id="rId29"/>
    <sheet name="7.2.2.2" sheetId="74" r:id="rId30"/>
    <sheet name="8.2.1" sheetId="75" r:id="rId31"/>
    <sheet name="8.2.2" sheetId="76" r:id="rId32"/>
    <sheet name="9.2.1" sheetId="77" r:id="rId33"/>
    <sheet name="9.2.2" sheetId="44" r:id="rId34"/>
    <sheet name="9.2.3" sheetId="45" r:id="rId35"/>
    <sheet name="9.2.4" sheetId="46" r:id="rId36"/>
    <sheet name="9.2.6" sheetId="49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7" l="1"/>
  <c r="D9" i="77"/>
  <c r="D7" i="77"/>
  <c r="F9" i="46"/>
  <c r="F8" i="46"/>
  <c r="F7" i="46"/>
  <c r="H21" i="63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H21" i="65" l="1"/>
  <c r="H20" i="65"/>
  <c r="H19" i="65"/>
  <c r="H18" i="65"/>
  <c r="H17" i="65"/>
  <c r="H16" i="65"/>
  <c r="H15" i="65"/>
  <c r="H14" i="65"/>
  <c r="H13" i="65"/>
  <c r="H12" i="65"/>
  <c r="H11" i="65"/>
  <c r="H11" i="64"/>
  <c r="H21" i="64"/>
  <c r="H20" i="64"/>
  <c r="H19" i="64"/>
  <c r="H18" i="64"/>
  <c r="H17" i="64"/>
  <c r="H16" i="64"/>
  <c r="H15" i="64"/>
  <c r="H14" i="64"/>
  <c r="H13" i="64"/>
  <c r="H12" i="64"/>
  <c r="H20" i="63"/>
  <c r="H19" i="63"/>
  <c r="H18" i="63"/>
  <c r="H17" i="63"/>
  <c r="H16" i="63"/>
  <c r="H15" i="63"/>
  <c r="H14" i="63"/>
  <c r="H13" i="63"/>
  <c r="H12" i="63"/>
  <c r="H11" i="63"/>
  <c r="F8" i="62"/>
  <c r="F9" i="62"/>
  <c r="F10" i="62"/>
  <c r="F11" i="62"/>
  <c r="F12" i="62"/>
  <c r="F13" i="62"/>
  <c r="F14" i="62"/>
  <c r="F15" i="62"/>
  <c r="F16" i="62"/>
  <c r="F7" i="62"/>
  <c r="E17" i="62"/>
  <c r="D17" i="62"/>
  <c r="C17" i="62"/>
  <c r="F7" i="61"/>
  <c r="E22" i="61"/>
  <c r="D22" i="61"/>
  <c r="C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17" i="6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3" authorId="0" shapeId="0" xr:uid="{9795BAFD-792A-417D-BE7B-6F96AE7EA8AC}">
      <text>
        <r>
          <rPr>
            <sz val="9"/>
            <color rgb="FF000000"/>
            <rFont val="Tahoma"/>
            <family val="2"/>
          </rPr>
          <t>diisi dengan angka, misal: 5,4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Besar dana Pendidikan, Penelitian, PkM, Publikasi dan Investasi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dd/mm/yyyy, contoh: 10/11/1981</t>
        </r>
      </text>
    </comment>
    <comment ref="H10" authorId="0" shapeId="0" xr:uid="{85E076E7-DD8C-4A37-A25B-E893E3F979A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 shapeId="0" xr:uid="{30D9BB7A-686A-4127-9BC0-677036FF1DD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
Contoh: 10/11/1981</t>
        </r>
      </text>
    </comment>
    <comment ref="I10" authorId="0" shapeId="0" xr:uid="{56150FFE-EE8A-4AB5-BE2A-C50DD171B5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J10" authorId="0" shapeId="0" xr:uid="{CEC6BFE4-3B4E-4CA0-8B33-2C8CBF354C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79779B5F-EDF1-46AD-8242-8434F5F50DE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BC5004FD-DC7C-4A58-A4A2-122AACECDCD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574830BB-E37D-4FCB-BE4F-C412B1F1E06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48642304-325F-48D7-837B-51AFF67B8FF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40959F97-55C6-4057-A606-B147A01F0EE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FFE5F08A-CD4E-455E-989D-22C23236D0E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6ACC3119-3CFA-4766-94BA-2061ED2999D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0736108D-2819-4E35-A147-BB3564D6E87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2FFA90BA-ECB9-492D-909E-A172CE7F4CD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9" authorId="0" shapeId="0" xr:uid="{2B1902C0-CC12-41C3-A705-6BB4EB708E7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9" authorId="0" shapeId="0" xr:uid="{1689961B-6981-498E-8193-B567758FA6A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9" authorId="0" shapeId="0" xr:uid="{AC9829F3-02D9-47B8-A3CE-96088B13583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Prestasi akademik dan non-akademik. Juara 1, 2, dan 3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" authorId="0" shapeId="0" xr:uid="{3AFD4896-F659-4012-98CC-50D1F4F8559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 lama studi</t>
        </r>
      </text>
    </comment>
  </commentList>
</comments>
</file>

<file path=xl/sharedStrings.xml><?xml version="1.0" encoding="utf-8"?>
<sst xmlns="http://schemas.openxmlformats.org/spreadsheetml/2006/main" count="628" uniqueCount="302">
  <si>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</si>
  <si>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</si>
  <si>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</si>
  <si>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</si>
  <si>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</si>
  <si>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</si>
  <si>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</si>
  <si>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</si>
  <si>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</si>
  <si>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</si>
  <si>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</si>
  <si>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</si>
  <si>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</si>
  <si>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</si>
  <si>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</si>
  <si>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</si>
  <si>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</si>
  <si>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</si>
  <si>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</si>
  <si>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</si>
  <si>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</si>
  <si>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No</t>
  </si>
  <si>
    <t>Nama Lembaga Mitra</t>
  </si>
  <si>
    <t>Tingkat</t>
  </si>
  <si>
    <t>Judul dan Ruang Lingkup Kerjasama</t>
  </si>
  <si>
    <t>Manfaat/Output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</si>
  <si>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</si>
  <si>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</si>
  <si>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</si>
  <si>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</si>
  <si>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</si>
  <si>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</si>
  <si>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</si>
  <si>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</si>
  <si>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TS-3</t>
  </si>
  <si>
    <t>TS-2</t>
  </si>
  <si>
    <t>TS-1</t>
  </si>
  <si>
    <t>NIDN/NIDK</t>
  </si>
  <si>
    <t>Tanggal Lahir</t>
  </si>
  <si>
    <t>Sertifikat Pendidik</t>
  </si>
  <si>
    <t>Jabatan Fungsional</t>
  </si>
  <si>
    <t>Gelar Akademik</t>
  </si>
  <si>
    <t>Bidang Keahlian Setiap Jenjang Pendidikan</t>
  </si>
  <si>
    <t>Nomor dan Judul Tabel</t>
  </si>
  <si>
    <t>Nama Sheet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</si>
  <si>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</si>
  <si>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</si>
  <si>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</si>
  <si>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</si>
  <si>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</si>
  <si>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</si>
  <si>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</si>
  <si>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</si>
  <si>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Prestasi yang Dicapai</t>
  </si>
  <si>
    <t>Cek</t>
  </si>
  <si>
    <t>Nama Dosen</t>
  </si>
  <si>
    <t>Tempat Kegiatan</t>
  </si>
  <si>
    <t>Waktu Kegiatan</t>
  </si>
  <si>
    <t>Sumber Dana</t>
  </si>
  <si>
    <t>Jenis Dana</t>
  </si>
  <si>
    <t>Jumlah Dana (dalam jutaan)</t>
  </si>
  <si>
    <t>Rata-Rata</t>
  </si>
  <si>
    <t>Perguruan tinggi sendiri</t>
  </si>
  <si>
    <t>Yayasan</t>
  </si>
  <si>
    <t>Kementerian</t>
  </si>
  <si>
    <t>Lembaga tertentu DN/LN</t>
  </si>
  <si>
    <t>Sumber lain</t>
  </si>
  <si>
    <t>Total</t>
  </si>
  <si>
    <t>Jenis Penggunaan</t>
  </si>
  <si>
    <t>Biaya operasional pendidikan</t>
  </si>
  <si>
    <t>Biaya kegiatan penelitian</t>
  </si>
  <si>
    <t>Biaya kegiataan pengabdian kepada masyarakat</t>
  </si>
  <si>
    <t>Biaya kegiatan publikasi</t>
  </si>
  <si>
    <t>Biaya investasi sumber daya manusia (SDM)</t>
  </si>
  <si>
    <t>Investasi prasarana pendidikan</t>
  </si>
  <si>
    <t>Investasi sarana pendidikan</t>
  </si>
  <si>
    <t>Judul Penelitian</t>
  </si>
  <si>
    <t>Ketua Tim</t>
  </si>
  <si>
    <t>Sumber dan Jenis Dana</t>
  </si>
  <si>
    <t>Judul PkM</t>
  </si>
  <si>
    <t>Jenis Prasarana</t>
  </si>
  <si>
    <t>Jumlah Unit</t>
  </si>
  <si>
    <t>Luas (m2)</t>
  </si>
  <si>
    <t>SD</t>
  </si>
  <si>
    <t>SW</t>
  </si>
  <si>
    <t>Kondisi</t>
  </si>
  <si>
    <t>Terawat</t>
  </si>
  <si>
    <t>Tidak Terawat</t>
  </si>
  <si>
    <t>Penggunaan (Jam/minggu)</t>
  </si>
  <si>
    <t>Jenis Sarana</t>
  </si>
  <si>
    <t>Unit Pengelola (PS, UPPS, PT)</t>
  </si>
  <si>
    <t>Kualitas</t>
  </si>
  <si>
    <t>Tidak Baik</t>
  </si>
  <si>
    <t>Baik</t>
  </si>
  <si>
    <t>Kurang Baik</t>
  </si>
  <si>
    <t>PT</t>
  </si>
  <si>
    <t>UPPS</t>
  </si>
  <si>
    <t>PS</t>
  </si>
  <si>
    <t xml:space="preserve"> </t>
  </si>
  <si>
    <t>Nama Kegiatan</t>
  </si>
  <si>
    <t>Tahun Lulus</t>
  </si>
  <si>
    <t>Jumlah Lulusan</t>
  </si>
  <si>
    <t>Minimum</t>
  </si>
  <si>
    <t>Maksimum</t>
  </si>
  <si>
    <t>Nama Mahasiswa</t>
  </si>
  <si>
    <t>Waktu Pencapaian</t>
  </si>
  <si>
    <t>Tahun Masuk</t>
  </si>
  <si>
    <t>Jumlah Mahasiswa Diterima</t>
  </si>
  <si>
    <t>Akhir 
TS-2</t>
  </si>
  <si>
    <t>Akhir 
TS-1</t>
  </si>
  <si>
    <t>Akhir TS</t>
  </si>
  <si>
    <t>Jumlah Lulusan sd Akhir TS</t>
  </si>
  <si>
    <t>Rata-Rata Masa Studi</t>
  </si>
  <si>
    <t>Tabel 9.1.2.6 Tingkat Kepuasan Pengguna Lulusan</t>
  </si>
  <si>
    <t>Jenis Kemampuan</t>
  </si>
  <si>
    <t>Tingkat Kepuasan Pengguna (%)</t>
  </si>
  <si>
    <t>Sangat Baik</t>
  </si>
  <si>
    <t>Cukup</t>
  </si>
  <si>
    <t>Kurang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</si>
  <si>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</si>
  <si>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</si>
  <si>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</si>
  <si>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</si>
  <si>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</si>
  <si>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</si>
  <si>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</si>
  <si>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4.2.2.2</t>
  </si>
  <si>
    <t>5.2.2.2</t>
  </si>
  <si>
    <t>8.2.2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</si>
  <si>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</si>
  <si>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</si>
  <si>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</si>
  <si>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</si>
  <si>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</si>
  <si>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</si>
  <si>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Baik Sekali</t>
  </si>
  <si>
    <t>Unggul</t>
  </si>
  <si>
    <t>Rerata IPK</t>
  </si>
  <si>
    <t>Rerata Masa Studi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</si>
  <si>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</si>
  <si>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</si>
  <si>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</si>
  <si>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</si>
  <si>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</si>
  <si>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</si>
  <si>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</si>
  <si>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</si>
  <si>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</si>
  <si>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</si>
  <si>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</si>
  <si>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</si>
  <si>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</si>
  <si>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</si>
  <si>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</si>
  <si>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 xml:space="preserve">Pendidikan S1, S2, S3  dan Asal PT </t>
  </si>
  <si>
    <t>PT/Mandiri</t>
  </si>
  <si>
    <t>Lembaga LN</t>
  </si>
  <si>
    <t>Lembaga DN (diluar PT)</t>
  </si>
  <si>
    <t>Tahun</t>
  </si>
  <si>
    <t>Magister</t>
  </si>
  <si>
    <t>Doktor</t>
  </si>
  <si>
    <t>Biaya kegiatan kemahasiswaan</t>
  </si>
  <si>
    <t>AKREDITASI PROGRAM STUDI PPG</t>
  </si>
  <si>
    <t>Tabel 2.2.4 Data Kerja Sama - Bidang Pendidikan</t>
  </si>
  <si>
    <t>Tabel 2.2.4 Data Kerja Sama - Bidang Penelitian</t>
  </si>
  <si>
    <t>Tabel 2.2.4 Data Kerja Sama - Bidang Pengabdian kepada Masyarakat (PkM)</t>
  </si>
  <si>
    <t>Tabel 2.2.4 Data Kerja Sama - Bidang Pengembangan Kelembagaan: SDM, Sarana/Prasarana, Publikasi, HKI, Paten, Teknologi Pembelajaran, dll.</t>
  </si>
  <si>
    <t>Tabel 2.2.4 Data Kerja Sama</t>
  </si>
  <si>
    <t>Tabel 2.2.4 Bagian 1 - Kerjasama Bidang Pengembangan Kelembagaan: SDM, Sarana/Prasarana, Publikasi, HKI, Paten, Teknologi Pembelajaran, dll</t>
  </si>
  <si>
    <t>Tabel 2.2.4 Bagian 3 - Kerjasama Bidang Pengabdian kepada Masyarakat (PkM)</t>
  </si>
  <si>
    <t>Tabel 2.2.4 Bagian 2 - Kerjasama Bidang Penelitian</t>
  </si>
  <si>
    <t>Tabel 2.2.4 Bagian 1 - Kerjasama Bidang Pendidikan</t>
  </si>
  <si>
    <t>Tabel 4.2.1 Data Dosen PS PPG</t>
  </si>
  <si>
    <t>Tabel 4.2.1.2 Profil DTPS Pengelola PS PPG (DPP)</t>
  </si>
  <si>
    <t>Tabel 4.2.1.3 Profil DBS</t>
  </si>
  <si>
    <t>Tabel 4.2.1.4 Rasio DBS terhadap Mahasiswa PPG</t>
  </si>
  <si>
    <t>Tabel 4.2.1.5 Pengembangan Kompetensi Dosen</t>
  </si>
  <si>
    <t>Tabel 4.2.2.1 Profil guru pamong</t>
  </si>
  <si>
    <t>Tabel 4.2.2.2 Pengembangan Kompetensi Guru Pamong oleh UPPS/PS PPG</t>
  </si>
  <si>
    <t>Tabel 4.2.3 Profil Tenaga Kependidikan</t>
  </si>
  <si>
    <t>Tabel 5.2.1.1 Pemerolehan Dana</t>
  </si>
  <si>
    <t>Tabel 5.2.1.3 Penggunaan Dana Untuk Operasional PS PPG</t>
  </si>
  <si>
    <t>Tabel 5.2.1.4 Dana Penelitian</t>
  </si>
  <si>
    <t>Tabel 5.2.1.5 Dana PkM</t>
  </si>
  <si>
    <t>Tabel 5.2.1.6 Dana Operasional Publikasi</t>
  </si>
  <si>
    <t>Tabel 5.2.2.1.1 Prasarana Umum</t>
  </si>
  <si>
    <t>Tabel 5.2.2.1.2 Prasarana Utama</t>
  </si>
  <si>
    <t>Tabel 5.2.2.1.3 Prasarana Penunjang</t>
  </si>
  <si>
    <t>Tabel 5.2.2.1.4 Sekolah Mitra</t>
  </si>
  <si>
    <t>Tabel 5.2.2.2 Sarana Pendidikan</t>
  </si>
  <si>
    <t>Tabel 7.2.1.1 Pelaksanaan PTK oleh Mahasiswa</t>
  </si>
  <si>
    <t>Tabel 7.2.1.2 Pelaksanaan PTK oleh Dosen</t>
  </si>
  <si>
    <t>Tabel 7.2.2.1 Luaran PTK oleh Mahasiswa</t>
  </si>
  <si>
    <t>Tabel 7.2.2.2 Luaran PTK oleh Dosen</t>
  </si>
  <si>
    <t>Tabel 8.2.1 Pelaksanaan Pengabdian kepada Masyarakat</t>
  </si>
  <si>
    <t>Tabel 8.2.2 Luaran Pengabdian kepada Masyarakat</t>
  </si>
  <si>
    <t>Tabel 9.2.1 Persentase Kelulusan</t>
  </si>
  <si>
    <t>Tabel 9.2.2 IPK Lulusan</t>
  </si>
  <si>
    <t>Tabel 9.2.3 Prestasi Mahasiswa</t>
  </si>
  <si>
    <t>Tabel 9.2.4 Masa Studi, Kelulusan Tepat Waktu, dan Keberhasilan Studi</t>
  </si>
  <si>
    <t>Tabel 9.2.6 Tingkat Kepuasan Pengguna Lulusan</t>
  </si>
  <si>
    <t>4.2.1</t>
  </si>
  <si>
    <t>DPP</t>
  </si>
  <si>
    <t>DBS</t>
  </si>
  <si>
    <t>Bidang Studi</t>
  </si>
  <si>
    <t>Nama Lengkap DPP</t>
  </si>
  <si>
    <t>4.2.1.2</t>
  </si>
  <si>
    <t>4.2.1.3</t>
  </si>
  <si>
    <t xml:space="preserve">Nama Bidang Studi </t>
  </si>
  <si>
    <t>Jumlah DBS / DPP</t>
  </si>
  <si>
    <t>Jumlah Mahasiswa PPG</t>
  </si>
  <si>
    <t>Rasio</t>
  </si>
  <si>
    <t>Tiap Gelombang</t>
  </si>
  <si>
    <t>Jumlah Gelombang</t>
  </si>
  <si>
    <t>PS PPG</t>
  </si>
  <si>
    <t>4.2.1.4</t>
  </si>
  <si>
    <t>4.2.1.5</t>
  </si>
  <si>
    <t>Manfaat bagi program PPG</t>
  </si>
  <si>
    <t>4.2.2.1</t>
  </si>
  <si>
    <t>Nama Guru Pamong</t>
  </si>
  <si>
    <t>Bidang Keahlian</t>
  </si>
  <si>
    <t>No Sertifikat Pendidik</t>
  </si>
  <si>
    <t>Pengalaman (tahun)</t>
  </si>
  <si>
    <t>Pendidikan Tertinggi</t>
  </si>
  <si>
    <t>S1</t>
  </si>
  <si>
    <t>S2</t>
  </si>
  <si>
    <t>S3</t>
  </si>
  <si>
    <t>4.2.3</t>
  </si>
  <si>
    <t>Nama Lengkap Tendik</t>
  </si>
  <si>
    <t>Status Kepegawaian</t>
  </si>
  <si>
    <t>Unit Kerja</t>
  </si>
  <si>
    <t>SLTA</t>
  </si>
  <si>
    <t>Diploma</t>
  </si>
  <si>
    <t>5.2.1.1</t>
  </si>
  <si>
    <t>Tabel  5.2.1.3 Penggunaan Dana Untuk Operasional PS PPG</t>
  </si>
  <si>
    <t>Biaya operasional pendidikan berasrama</t>
  </si>
  <si>
    <t>Investasi sarana dan prasarana asrama</t>
  </si>
  <si>
    <t>5.2.1.3</t>
  </si>
  <si>
    <t>5.2.1.4</t>
  </si>
  <si>
    <t>5.2.1.5</t>
  </si>
  <si>
    <t>Judul Publikasi</t>
  </si>
  <si>
    <t>5.2.1.6</t>
  </si>
  <si>
    <t>Kepemilikan</t>
  </si>
  <si>
    <t>5.2.2.1.1</t>
  </si>
  <si>
    <t>5.2.2.1.2</t>
  </si>
  <si>
    <t>5.2.2.1.3</t>
  </si>
  <si>
    <t>Nama Sekolah Mitra</t>
  </si>
  <si>
    <t>Status Akreditasi Sekolah</t>
  </si>
  <si>
    <t>Frekuensi Latihan mhs/minggu</t>
  </si>
  <si>
    <t>TT</t>
  </si>
  <si>
    <t>5.2.2.1.4</t>
  </si>
  <si>
    <t>Judul PTK</t>
  </si>
  <si>
    <t>Nama Mahasiswa/NIM</t>
  </si>
  <si>
    <t>Uraian relevansi dengan masalah pembelajaran</t>
  </si>
  <si>
    <t>Nama Dosen/NIP</t>
  </si>
  <si>
    <t>7.2.1.1</t>
  </si>
  <si>
    <t>7.2.1.2</t>
  </si>
  <si>
    <t>Bentul Luaran (Jurnal, Prosiding,Media Online)</t>
  </si>
  <si>
    <t>Judul Luaran</t>
  </si>
  <si>
    <t>Jurnal</t>
  </si>
  <si>
    <t>Prosiding</t>
  </si>
  <si>
    <t>Media Online</t>
  </si>
  <si>
    <t>7.2.2.1</t>
  </si>
  <si>
    <t>7.2.2.2</t>
  </si>
  <si>
    <t>Nama Pelaksana</t>
  </si>
  <si>
    <t>Uraian relevansi dengan pendidikan dan keguruan</t>
  </si>
  <si>
    <t>8.2.1</t>
  </si>
  <si>
    <t>Jumlah Mahasiswa</t>
  </si>
  <si>
    <t>Jumlah Mahasiswa Lulus PPG</t>
  </si>
  <si>
    <t>Persentase (%) Kelulusan</t>
  </si>
  <si>
    <t>9.2.1</t>
  </si>
  <si>
    <t>9.2.2</t>
  </si>
  <si>
    <t>Indeks Prestasi Lulus</t>
  </si>
  <si>
    <t>9.2.3</t>
  </si>
  <si>
    <t>Jumlah Mahasiswa yang Lulus pada</t>
  </si>
  <si>
    <t>9.2.4</t>
  </si>
  <si>
    <t>Jumlah Pengguna Lulusan</t>
  </si>
  <si>
    <t>Rencana Tindak Lanjut oleh UPPS/PS</t>
  </si>
  <si>
    <t>9.2.6</t>
  </si>
  <si>
    <t>Jumlah DT saat TS</t>
  </si>
  <si>
    <t>Tidak Terakreditasi</t>
  </si>
  <si>
    <t>Durasi dan Waktu</t>
  </si>
  <si>
    <t>Jenjang</t>
  </si>
  <si>
    <t>Sarjana</t>
  </si>
  <si>
    <t>PPG</t>
  </si>
  <si>
    <t>Nama Lengkap DBS</t>
  </si>
  <si>
    <t>Telah mengikuti pelatihan supervise klinis</t>
  </si>
  <si>
    <t>Guru Pertama</t>
  </si>
  <si>
    <t>Guru Muda</t>
  </si>
  <si>
    <t>Guru Madya</t>
  </si>
  <si>
    <t>Guru Utama</t>
  </si>
  <si>
    <t>Jumlah mhs</t>
  </si>
  <si>
    <t>2.2.4-1</t>
  </si>
  <si>
    <t>2.2.4-2</t>
  </si>
  <si>
    <t>2.2.4-3</t>
  </si>
  <si>
    <t>2.2.4-4</t>
  </si>
  <si>
    <t>Tabel 5.2.1.6 Biaya Operasional Publikasi</t>
  </si>
  <si>
    <t>PROGRAM STUDI PPG</t>
  </si>
  <si>
    <t>Format: yyyy-mm-dd</t>
  </si>
  <si>
    <t>Versi 1.1</t>
  </si>
  <si>
    <t>20221215</t>
  </si>
  <si>
    <t>Jenis Dana (dalam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</si>
</sst>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3809]dd/mm/yyyy;@"/>
    <numFmt numFmtId="165" formatCode="yyyy\-mm\-dd;@"/>
    <numFmt numFmtId="166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  <font>
      <b/>
      <sz val="24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rgb="FF000000"/>
      <name val="Arial-BoldMT"/>
    </font>
    <font>
      <u/>
      <sz val="16"/>
      <color theme="10"/>
      <name val="Calibri"/>
      <family val="2"/>
      <scheme val="minor"/>
    </font>
    <font>
      <sz val="9"/>
      <color rgb="FF000000"/>
      <name val="Tahoma"/>
      <family val="2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9" fillId="9" borderId="8" applyNumberFormat="0" applyFont="0" applyAlignment="0" applyProtection="0"/>
  </cellStyleXfs>
  <cellXfs count="1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0" borderId="0" xfId="0" applyFont="1"/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12" borderId="0" xfId="0" applyFont="1" applyFill="1"/>
    <xf numFmtId="0" fontId="4" fillId="12" borderId="0" xfId="0" applyFont="1" applyFill="1"/>
    <xf numFmtId="0" fontId="3" fillId="12" borderId="0" xfId="0" applyFont="1" applyFill="1" applyAlignment="1">
      <alignment horizontal="center" vertic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2" fillId="12" borderId="5" xfId="0" applyFont="1" applyFill="1" applyBorder="1"/>
    <xf numFmtId="0" fontId="2" fillId="12" borderId="0" xfId="0" quotePrefix="1" applyFont="1" applyFill="1"/>
    <xf numFmtId="0" fontId="16" fillId="12" borderId="0" xfId="0" applyFont="1" applyFill="1"/>
    <xf numFmtId="0" fontId="18" fillId="6" borderId="1" xfId="1" applyFont="1" applyFill="1" applyBorder="1"/>
    <xf numFmtId="0" fontId="18" fillId="0" borderId="1" xfId="1" applyFont="1" applyFill="1" applyBorder="1"/>
    <xf numFmtId="0" fontId="18" fillId="0" borderId="0" xfId="1" applyFont="1" applyFill="1" applyBorder="1"/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3" fontId="0" fillId="0" borderId="0" xfId="0" applyNumberFormat="1"/>
    <xf numFmtId="10" fontId="0" fillId="0" borderId="0" xfId="0" applyNumberFormat="1"/>
    <xf numFmtId="2" fontId="0" fillId="0" borderId="0" xfId="0" applyNumberFormat="1"/>
    <xf numFmtId="0" fontId="1" fillId="5" borderId="2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0" fillId="15" borderId="1" xfId="0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1" xfId="1" applyFont="1" applyFill="1" applyBorder="1" applyProtection="1">
      <protection locked="0"/>
    </xf>
    <xf numFmtId="0" fontId="18" fillId="6" borderId="1" xfId="1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" fontId="0" fillId="2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hidden="1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7" fillId="14" borderId="16" xfId="2" applyFont="1" applyFill="1" applyBorder="1" applyAlignment="1" applyProtection="1">
      <alignment horizontal="center" vertical="center"/>
    </xf>
    <xf numFmtId="0" fontId="17" fillId="14" borderId="17" xfId="2" applyFont="1" applyFill="1" applyBorder="1" applyAlignment="1" applyProtection="1">
      <alignment horizontal="left" vertical="center"/>
    </xf>
    <xf numFmtId="0" fontId="2" fillId="9" borderId="20" xfId="3" applyFont="1" applyBorder="1" applyAlignment="1" applyProtection="1">
      <alignment horizontal="center"/>
    </xf>
    <xf numFmtId="0" fontId="2" fillId="9" borderId="1" xfId="3" applyFont="1" applyBorder="1" applyProtection="1"/>
    <xf numFmtId="0" fontId="11" fillId="9" borderId="21" xfId="1" applyFont="1" applyFill="1" applyBorder="1" applyAlignment="1" applyProtection="1">
      <alignment horizontal="left"/>
    </xf>
    <xf numFmtId="0" fontId="11" fillId="9" borderId="21" xfId="1" applyFont="1" applyFill="1" applyBorder="1" applyAlignment="1" applyProtection="1">
      <alignment horizontal="left" vertical="center"/>
    </xf>
    <xf numFmtId="0" fontId="2" fillId="9" borderId="1" xfId="3" applyFont="1" applyBorder="1" applyAlignment="1" applyProtection="1">
      <alignment wrapText="1"/>
    </xf>
    <xf numFmtId="0" fontId="2" fillId="9" borderId="22" xfId="3" applyFont="1" applyBorder="1" applyAlignment="1" applyProtection="1">
      <alignment horizontal="center"/>
    </xf>
    <xf numFmtId="0" fontId="2" fillId="9" borderId="23" xfId="3" applyFont="1" applyBorder="1" applyProtection="1"/>
    <xf numFmtId="0" fontId="11" fillId="9" borderId="25" xfId="1" applyFont="1" applyFill="1" applyBorder="1" applyAlignment="1" applyProtection="1">
      <alignment horizontal="left" vertical="center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18" fillId="6" borderId="1" xfId="1" applyFont="1" applyFill="1" applyBorder="1" applyProtection="1"/>
    <xf numFmtId="4" fontId="0" fillId="4" borderId="1" xfId="0" applyNumberFormat="1" applyFill="1" applyBorder="1"/>
    <xf numFmtId="0" fontId="0" fillId="0" borderId="4" xfId="0" applyBorder="1"/>
    <xf numFmtId="0" fontId="1" fillId="0" borderId="0" xfId="1" applyFont="1" applyFill="1" applyBorder="1"/>
    <xf numFmtId="166" fontId="0" fillId="4" borderId="1" xfId="0" applyNumberFormat="1" applyFill="1" applyBorder="1" applyAlignment="1" applyProtection="1">
      <alignment horizontal="center" vertical="center"/>
      <protection locked="0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4" fillId="13" borderId="2" xfId="0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15" fillId="10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4" fillId="13" borderId="2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165" fontId="4" fillId="13" borderId="2" xfId="0" applyNumberFormat="1" applyFont="1" applyFill="1" applyBorder="1" applyAlignment="1">
      <alignment horizontal="left"/>
    </xf>
    <xf numFmtId="165" fontId="4" fillId="13" borderId="3" xfId="0" applyNumberFormat="1" applyFont="1" applyFill="1" applyBorder="1" applyAlignment="1">
      <alignment horizontal="left"/>
    </xf>
    <xf numFmtId="165" fontId="4" fillId="13" borderId="4" xfId="0" applyNumberFormat="1" applyFont="1" applyFill="1" applyBorder="1" applyAlignment="1">
      <alignment horizontal="left"/>
    </xf>
    <xf numFmtId="0" fontId="20" fillId="13" borderId="2" xfId="1" applyFont="1" applyFill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164" fontId="4" fillId="13" borderId="1" xfId="0" applyNumberFormat="1" applyFont="1" applyFill="1" applyBorder="1" applyAlignment="1">
      <alignment horizontal="left"/>
    </xf>
    <xf numFmtId="0" fontId="4" fillId="13" borderId="2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12" fillId="16" borderId="9" xfId="0" applyFont="1" applyFill="1" applyBorder="1" applyAlignment="1">
      <alignment horizontal="center"/>
    </xf>
    <xf numFmtId="0" fontId="12" fillId="16" borderId="14" xfId="0" applyFont="1" applyFill="1" applyBorder="1" applyAlignment="1">
      <alignment horizontal="center"/>
    </xf>
    <xf numFmtId="0" fontId="12" fillId="16" borderId="10" xfId="0" applyFont="1" applyFill="1" applyBorder="1" applyAlignment="1">
      <alignment horizontal="center"/>
    </xf>
    <xf numFmtId="0" fontId="22" fillId="16" borderId="13" xfId="0" applyFont="1" applyFill="1" applyBorder="1" applyAlignment="1">
      <alignment horizontal="center"/>
    </xf>
    <xf numFmtId="0" fontId="22" fillId="16" borderId="15" xfId="0" applyFont="1" applyFill="1" applyBorder="1" applyAlignment="1">
      <alignment horizontal="center"/>
    </xf>
    <xf numFmtId="0" fontId="22" fillId="16" borderId="12" xfId="0" applyFont="1" applyFill="1" applyBorder="1" applyAlignment="1">
      <alignment horizontal="center"/>
    </xf>
    <xf numFmtId="0" fontId="17" fillId="14" borderId="18" xfId="2" applyFont="1" applyFill="1" applyBorder="1" applyAlignment="1" applyProtection="1">
      <alignment horizontal="center" vertical="center"/>
    </xf>
    <xf numFmtId="0" fontId="17" fillId="14" borderId="19" xfId="2" applyFont="1" applyFill="1" applyBorder="1" applyAlignment="1" applyProtection="1">
      <alignment horizontal="center" vertical="center"/>
    </xf>
    <xf numFmtId="0" fontId="2" fillId="9" borderId="2" xfId="3" applyFont="1" applyBorder="1" applyAlignment="1" applyProtection="1">
      <alignment horizontal="center"/>
    </xf>
    <xf numFmtId="0" fontId="2" fillId="9" borderId="24" xfId="3" applyFont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opLeftCell="A5" zoomScaleNormal="100" workbookViewId="0">
      <selection activeCell="AA27" sqref="AA27"/>
    </sheetView>
  </sheetViews>
  <sheetFormatPr baseColWidth="10" defaultColWidth="8.83203125" defaultRowHeight="14"/>
  <cols>
    <col min="1" max="1" width="8.83203125" style="1"/>
    <col min="2" max="2" width="1.5" style="1" customWidth="1"/>
    <col min="3" max="5" width="8.83203125" style="1"/>
    <col min="6" max="6" width="10.6640625" style="1" customWidth="1"/>
    <col min="7" max="7" width="3.5" style="1" customWidth="1"/>
    <col min="8" max="8" width="8.83203125" style="1"/>
    <col min="9" max="9" width="9.1640625" style="1" customWidth="1"/>
    <col min="10" max="11" width="3.1640625" style="1" customWidth="1"/>
    <col min="12" max="12" width="8.83203125" style="1"/>
    <col min="13" max="13" width="4.1640625" style="1" customWidth="1"/>
    <col min="14" max="14" width="2.5" style="1" customWidth="1"/>
    <col min="15" max="16" width="8.83203125" style="1"/>
    <col min="17" max="17" width="3.33203125" style="1" customWidth="1"/>
    <col min="18" max="18" width="6.83203125" style="1" customWidth="1"/>
    <col min="19" max="19" width="2.1640625" style="1" customWidth="1"/>
    <col min="20" max="24" width="8.83203125" style="1"/>
    <col min="25" max="25" width="1.6640625" style="1" customWidth="1"/>
    <col min="26" max="16384" width="8.83203125" style="1"/>
  </cols>
  <sheetData>
    <row r="1" spans="1:25" ht="2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30">
      <c r="A2" s="80" t="s">
        <v>162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ht="23">
      <c r="A3" s="81" t="s">
        <v>45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21">
      <c r="A5" s="19"/>
      <c r="B5" s="19"/>
      <c r="C5" s="20" t="s">
        <v>0</v>
      </c>
      <c r="D5" s="19"/>
      <c r="E5" s="19"/>
      <c r="F5" s="19"/>
      <c r="G5" s="21" t="s">
        <v>1</v>
      </c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19"/>
    </row>
    <row r="6" spans="1:25" ht="3" customHeight="1">
      <c r="A6" s="19"/>
      <c r="B6" s="19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1">
      <c r="A7" s="19"/>
      <c r="B7" s="19"/>
      <c r="C7" s="20" t="s">
        <v>2</v>
      </c>
      <c r="D7" s="19"/>
      <c r="E7" s="19"/>
      <c r="F7" s="19"/>
      <c r="G7" s="21" t="s">
        <v>1</v>
      </c>
      <c r="H7" s="77"/>
      <c r="I7" s="78"/>
      <c r="J7" s="78"/>
      <c r="K7" s="78"/>
      <c r="L7" s="7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3" customHeight="1">
      <c r="A8" s="19"/>
      <c r="B8" s="19"/>
      <c r="C8" s="20"/>
      <c r="D8" s="19"/>
      <c r="E8" s="19"/>
      <c r="F8" s="19"/>
      <c r="G8" s="19"/>
      <c r="H8" s="19"/>
      <c r="I8" s="19"/>
      <c r="J8" s="22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1">
      <c r="A9" s="19"/>
      <c r="B9" s="19"/>
      <c r="C9" s="20" t="s">
        <v>3</v>
      </c>
      <c r="D9" s="19"/>
      <c r="E9" s="19"/>
      <c r="F9" s="19"/>
      <c r="G9" s="23" t="s">
        <v>1</v>
      </c>
      <c r="H9" s="77"/>
      <c r="I9" s="78"/>
      <c r="J9" s="78"/>
      <c r="K9" s="78"/>
      <c r="L9" s="78"/>
      <c r="M9" s="78"/>
      <c r="N9" s="78"/>
      <c r="O9" s="78"/>
      <c r="P9" s="79"/>
      <c r="Q9" s="19"/>
      <c r="R9" s="19"/>
      <c r="S9" s="19"/>
      <c r="T9" s="19"/>
      <c r="U9" s="19"/>
      <c r="V9" s="19"/>
      <c r="W9" s="19"/>
      <c r="X9" s="19"/>
      <c r="Y9" s="19"/>
    </row>
    <row r="10" spans="1:25" ht="3" customHeight="1">
      <c r="A10" s="19"/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1">
      <c r="A11" s="19"/>
      <c r="B11" s="19"/>
      <c r="C11" s="20" t="s">
        <v>4</v>
      </c>
      <c r="D11" s="19"/>
      <c r="E11" s="19"/>
      <c r="F11" s="19"/>
      <c r="G11" s="23" t="s">
        <v>1</v>
      </c>
      <c r="H11" s="85"/>
      <c r="I11" s="86"/>
      <c r="J11" s="86"/>
      <c r="K11" s="86"/>
      <c r="L11" s="87"/>
      <c r="M11" s="19"/>
      <c r="N11" s="19" t="s">
        <v>298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3" customHeight="1">
      <c r="A12" s="19"/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1">
      <c r="A13" s="19"/>
      <c r="B13" s="19"/>
      <c r="C13" s="20" t="s">
        <v>5</v>
      </c>
      <c r="D13" s="19"/>
      <c r="E13" s="19"/>
      <c r="F13" s="19"/>
      <c r="G13" s="23" t="s">
        <v>1</v>
      </c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19"/>
    </row>
    <row r="14" spans="1:25" ht="3" customHeight="1">
      <c r="A14" s="19"/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1">
      <c r="A15" s="19"/>
      <c r="B15" s="19"/>
      <c r="C15" s="20" t="s">
        <v>6</v>
      </c>
      <c r="D15" s="19"/>
      <c r="E15" s="19"/>
      <c r="F15" s="19"/>
      <c r="G15" s="23" t="s">
        <v>1</v>
      </c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  <c r="Y15" s="19"/>
    </row>
    <row r="16" spans="1:25" ht="3" customHeight="1">
      <c r="A16" s="19"/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21">
      <c r="A17" s="19"/>
      <c r="B17" s="19"/>
      <c r="C17" s="20" t="s">
        <v>7</v>
      </c>
      <c r="D17" s="19"/>
      <c r="E17" s="19"/>
      <c r="F17" s="19"/>
      <c r="G17" s="19"/>
      <c r="H17" s="7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9"/>
      <c r="Y17" s="19"/>
    </row>
    <row r="18" spans="1:25" ht="3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21">
      <c r="A19" s="19"/>
      <c r="B19" s="19"/>
      <c r="C19" s="19"/>
      <c r="D19" s="19"/>
      <c r="E19" s="19"/>
      <c r="F19" s="19"/>
      <c r="G19" s="19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  <c r="Y19" s="19"/>
    </row>
    <row r="20" spans="1:25" ht="3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21">
      <c r="A21" s="19"/>
      <c r="B21" s="19"/>
      <c r="C21" s="19"/>
      <c r="D21" s="19"/>
      <c r="E21" s="19"/>
      <c r="F21" s="19"/>
      <c r="G21" s="19"/>
      <c r="H21" s="20" t="s">
        <v>11</v>
      </c>
      <c r="I21" s="19"/>
      <c r="J21" s="19"/>
      <c r="K21" s="22"/>
      <c r="L21" s="77"/>
      <c r="M21" s="78"/>
      <c r="N21" s="78"/>
      <c r="O21" s="78"/>
      <c r="P21" s="78"/>
      <c r="Q21" s="78"/>
      <c r="R21" s="78"/>
      <c r="S21" s="78"/>
      <c r="T21" s="79"/>
      <c r="U21" s="20" t="s">
        <v>12</v>
      </c>
      <c r="V21" s="22"/>
      <c r="W21" s="89"/>
      <c r="X21" s="89"/>
      <c r="Y21" s="19"/>
    </row>
    <row r="22" spans="1:25" ht="3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1">
      <c r="A23" s="19"/>
      <c r="B23" s="19"/>
      <c r="C23" s="20" t="s">
        <v>8</v>
      </c>
      <c r="D23" s="19"/>
      <c r="E23" s="19"/>
      <c r="F23" s="19"/>
      <c r="G23" s="23" t="s">
        <v>1</v>
      </c>
      <c r="H23" s="77"/>
      <c r="I23" s="78"/>
      <c r="J23" s="78"/>
      <c r="K23" s="78"/>
      <c r="L23" s="7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3" customHeight="1">
      <c r="A24" s="19"/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1">
      <c r="A25" s="19"/>
      <c r="B25" s="19"/>
      <c r="C25" s="20" t="s">
        <v>9</v>
      </c>
      <c r="D25" s="19"/>
      <c r="E25" s="19"/>
      <c r="F25" s="19"/>
      <c r="G25" s="23" t="s">
        <v>1</v>
      </c>
      <c r="H25" s="8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19"/>
      <c r="T25" s="19"/>
      <c r="U25" s="19"/>
      <c r="V25" s="19"/>
      <c r="W25" s="19"/>
      <c r="X25" s="19"/>
      <c r="Y25" s="19"/>
    </row>
    <row r="26" spans="1:25" ht="3" customHeight="1">
      <c r="A26" s="19"/>
      <c r="B26" s="19"/>
      <c r="C26" s="20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9"/>
      <c r="T26" s="19"/>
      <c r="U26" s="19"/>
      <c r="V26" s="19"/>
      <c r="W26" s="19"/>
      <c r="X26" s="19"/>
      <c r="Y26" s="19"/>
    </row>
    <row r="27" spans="1:25" ht="21">
      <c r="A27" s="19"/>
      <c r="B27" s="19"/>
      <c r="C27" s="20" t="s">
        <v>10</v>
      </c>
      <c r="D27" s="19"/>
      <c r="E27" s="19"/>
      <c r="F27" s="19"/>
      <c r="G27" s="23" t="s">
        <v>1</v>
      </c>
      <c r="H27" s="8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19"/>
      <c r="T27" s="19"/>
      <c r="U27" s="19"/>
      <c r="V27" s="19"/>
      <c r="W27" s="19"/>
      <c r="X27" s="19"/>
      <c r="Y27" s="19"/>
    </row>
    <row r="28" spans="1:25" ht="3" customHeight="1">
      <c r="A28" s="19"/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21">
      <c r="A29" s="19"/>
      <c r="B29" s="19"/>
      <c r="C29" s="20" t="s">
        <v>17</v>
      </c>
      <c r="D29" s="19"/>
      <c r="E29" s="19"/>
      <c r="F29" s="19"/>
      <c r="G29" s="23" t="s">
        <v>1</v>
      </c>
      <c r="H29" s="91"/>
      <c r="I29" s="92"/>
      <c r="J29" s="23" t="s">
        <v>16</v>
      </c>
      <c r="K29" s="91"/>
      <c r="L29" s="93"/>
      <c r="M29" s="92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1">
      <c r="A31" s="19"/>
      <c r="B31" s="19"/>
      <c r="C31" s="26" t="s">
        <v>18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4"/>
      <c r="O31" s="20" t="s">
        <v>15</v>
      </c>
      <c r="P31" s="19"/>
      <c r="Q31" s="19"/>
      <c r="R31" s="19"/>
      <c r="S31" s="22" t="s">
        <v>1</v>
      </c>
      <c r="T31" s="89"/>
      <c r="U31" s="89"/>
      <c r="V31" s="89"/>
      <c r="W31" s="89"/>
      <c r="X31" s="89"/>
      <c r="Y31" s="19"/>
    </row>
    <row r="32" spans="1:25" ht="3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4"/>
      <c r="O32" s="22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1">
      <c r="A33" s="19"/>
      <c r="B33" s="19"/>
      <c r="C33" s="19" t="s">
        <v>19</v>
      </c>
      <c r="D33" s="19" t="s">
        <v>299</v>
      </c>
      <c r="E33" s="25" t="s">
        <v>300</v>
      </c>
      <c r="F33" s="19"/>
      <c r="G33" s="19"/>
      <c r="H33" s="19"/>
      <c r="I33" s="19"/>
      <c r="J33" s="19"/>
      <c r="K33" s="19"/>
      <c r="L33" s="19"/>
      <c r="M33" s="19"/>
      <c r="N33" s="24"/>
      <c r="O33" s="20" t="s">
        <v>14</v>
      </c>
      <c r="P33" s="19"/>
      <c r="Q33" s="19"/>
      <c r="R33" s="19"/>
      <c r="S33" s="22" t="s">
        <v>1</v>
      </c>
      <c r="T33" s="90"/>
      <c r="U33" s="90"/>
      <c r="V33" s="90"/>
      <c r="W33" s="90"/>
      <c r="X33" s="90"/>
      <c r="Y33" s="19"/>
    </row>
    <row r="34" spans="1: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2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</sheetData>
  <mergeCells count="21">
    <mergeCell ref="H27:R27"/>
    <mergeCell ref="T31:X31"/>
    <mergeCell ref="T33:X33"/>
    <mergeCell ref="H29:I29"/>
    <mergeCell ref="K29:M29"/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</mergeCells>
  <dataValidations count="1">
    <dataValidation type="list" allowBlank="1" showInputMessage="1" showErrorMessage="1" sqref="H7:L7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zoomScaleNormal="100" workbookViewId="0">
      <pane ySplit="4" topLeftCell="A22" activePane="bottomLeft" state="frozen"/>
      <selection pane="bottomLeft" sqref="A1:D1"/>
    </sheetView>
  </sheetViews>
  <sheetFormatPr baseColWidth="10" defaultColWidth="8.83203125" defaultRowHeight="15"/>
  <cols>
    <col min="1" max="1" width="8.83203125" style="42"/>
    <col min="2" max="2" width="85.1640625" style="42" customWidth="1"/>
    <col min="3" max="3" width="2.33203125" style="42" customWidth="1"/>
    <col min="4" max="4" width="13.1640625" style="42" customWidth="1"/>
    <col min="5" max="16384" width="8.83203125" style="42"/>
  </cols>
  <sheetData>
    <row r="1" spans="1:4" ht="21">
      <c r="A1" s="94" t="s">
        <v>20</v>
      </c>
      <c r="B1" s="95"/>
      <c r="C1" s="95"/>
      <c r="D1" s="96"/>
    </row>
    <row r="2" spans="1:4" ht="21">
      <c r="A2" s="97" t="s">
        <v>297</v>
      </c>
      <c r="B2" s="98"/>
      <c r="C2" s="98"/>
      <c r="D2" s="99"/>
    </row>
    <row r="3" spans="1:4" ht="16" thickBot="1">
      <c r="A3"/>
      <c r="B3"/>
      <c r="C3"/>
      <c r="D3"/>
    </row>
    <row r="4" spans="1:4" ht="30" customHeight="1">
      <c r="A4" s="59" t="s">
        <v>21</v>
      </c>
      <c r="B4" s="60" t="s">
        <v>43</v>
      </c>
      <c r="C4" s="100" t="s">
        <v>44</v>
      </c>
      <c r="D4" s="101"/>
    </row>
    <row r="5" spans="1:4">
      <c r="A5" s="61">
        <v>1</v>
      </c>
      <c r="B5" s="62" t="s">
        <v>142</v>
      </c>
      <c r="C5" s="102"/>
      <c r="D5" s="63" t="s">
        <v>145</v>
      </c>
    </row>
    <row r="6" spans="1:4">
      <c r="A6" s="61">
        <v>2</v>
      </c>
      <c r="B6" s="62" t="s">
        <v>143</v>
      </c>
      <c r="C6" s="102"/>
      <c r="D6" s="63" t="s">
        <v>144</v>
      </c>
    </row>
    <row r="7" spans="1:4">
      <c r="A7" s="61">
        <v>3</v>
      </c>
      <c r="B7" s="62" t="s">
        <v>163</v>
      </c>
      <c r="C7" s="102"/>
      <c r="D7" s="64" t="s">
        <v>292</v>
      </c>
    </row>
    <row r="8" spans="1:4">
      <c r="A8" s="61">
        <v>4</v>
      </c>
      <c r="B8" s="62" t="s">
        <v>164</v>
      </c>
      <c r="C8" s="102"/>
      <c r="D8" s="64" t="s">
        <v>293</v>
      </c>
    </row>
    <row r="9" spans="1:4">
      <c r="A9" s="61">
        <v>5</v>
      </c>
      <c r="B9" s="62" t="s">
        <v>165</v>
      </c>
      <c r="C9" s="102"/>
      <c r="D9" s="64" t="s">
        <v>294</v>
      </c>
    </row>
    <row r="10" spans="1:4" ht="31">
      <c r="A10" s="61">
        <v>6</v>
      </c>
      <c r="B10" s="65" t="s">
        <v>166</v>
      </c>
      <c r="C10" s="102"/>
      <c r="D10" s="64" t="s">
        <v>295</v>
      </c>
    </row>
    <row r="11" spans="1:4">
      <c r="A11" s="61">
        <v>7</v>
      </c>
      <c r="B11" s="62" t="s">
        <v>172</v>
      </c>
      <c r="C11" s="102"/>
      <c r="D11" s="63" t="s">
        <v>201</v>
      </c>
    </row>
    <row r="12" spans="1:4">
      <c r="A12" s="61">
        <v>8</v>
      </c>
      <c r="B12" s="62" t="s">
        <v>173</v>
      </c>
      <c r="C12" s="102"/>
      <c r="D12" s="63" t="s">
        <v>206</v>
      </c>
    </row>
    <row r="13" spans="1:4">
      <c r="A13" s="61">
        <v>9</v>
      </c>
      <c r="B13" s="62" t="s">
        <v>174</v>
      </c>
      <c r="C13" s="102"/>
      <c r="D13" s="63" t="s">
        <v>207</v>
      </c>
    </row>
    <row r="14" spans="1:4">
      <c r="A14" s="61">
        <v>10</v>
      </c>
      <c r="B14" s="62" t="s">
        <v>175</v>
      </c>
      <c r="C14" s="102"/>
      <c r="D14" s="64" t="s">
        <v>215</v>
      </c>
    </row>
    <row r="15" spans="1:4">
      <c r="A15" s="61">
        <v>11</v>
      </c>
      <c r="B15" s="62" t="s">
        <v>176</v>
      </c>
      <c r="C15" s="102"/>
      <c r="D15" s="64" t="s">
        <v>216</v>
      </c>
    </row>
    <row r="16" spans="1:4">
      <c r="A16" s="61">
        <v>12</v>
      </c>
      <c r="B16" s="62" t="s">
        <v>177</v>
      </c>
      <c r="C16" s="102"/>
      <c r="D16" s="64" t="s">
        <v>218</v>
      </c>
    </row>
    <row r="17" spans="1:4">
      <c r="A17" s="61">
        <v>13</v>
      </c>
      <c r="B17" s="62" t="s">
        <v>178</v>
      </c>
      <c r="C17" s="102"/>
      <c r="D17" s="64" t="s">
        <v>126</v>
      </c>
    </row>
    <row r="18" spans="1:4">
      <c r="A18" s="61">
        <v>14</v>
      </c>
      <c r="B18" s="62" t="s">
        <v>179</v>
      </c>
      <c r="C18" s="102"/>
      <c r="D18" s="64" t="s">
        <v>227</v>
      </c>
    </row>
    <row r="19" spans="1:4">
      <c r="A19" s="61">
        <v>18</v>
      </c>
      <c r="B19" s="62" t="s">
        <v>180</v>
      </c>
      <c r="C19" s="102"/>
      <c r="D19" s="64" t="s">
        <v>233</v>
      </c>
    </row>
    <row r="20" spans="1:4">
      <c r="A20" s="61">
        <v>19</v>
      </c>
      <c r="B20" s="62" t="s">
        <v>181</v>
      </c>
      <c r="C20" s="102"/>
      <c r="D20" s="64" t="s">
        <v>237</v>
      </c>
    </row>
    <row r="21" spans="1:4">
      <c r="A21" s="61">
        <v>20</v>
      </c>
      <c r="B21" s="62" t="s">
        <v>182</v>
      </c>
      <c r="C21" s="102"/>
      <c r="D21" s="64" t="s">
        <v>238</v>
      </c>
    </row>
    <row r="22" spans="1:4">
      <c r="A22" s="61">
        <v>21</v>
      </c>
      <c r="B22" s="62" t="s">
        <v>183</v>
      </c>
      <c r="C22" s="102"/>
      <c r="D22" s="64" t="s">
        <v>239</v>
      </c>
    </row>
    <row r="23" spans="1:4">
      <c r="A23" s="61">
        <v>22</v>
      </c>
      <c r="B23" s="62" t="s">
        <v>296</v>
      </c>
      <c r="C23" s="102"/>
      <c r="D23" s="64" t="s">
        <v>241</v>
      </c>
    </row>
    <row r="24" spans="1:4" ht="16">
      <c r="A24" s="61">
        <v>23</v>
      </c>
      <c r="B24" s="65" t="s">
        <v>185</v>
      </c>
      <c r="C24" s="102"/>
      <c r="D24" s="64" t="s">
        <v>243</v>
      </c>
    </row>
    <row r="25" spans="1:4">
      <c r="A25" s="61">
        <v>24</v>
      </c>
      <c r="B25" s="62" t="s">
        <v>186</v>
      </c>
      <c r="C25" s="102"/>
      <c r="D25" s="64" t="s">
        <v>244</v>
      </c>
    </row>
    <row r="26" spans="1:4">
      <c r="A26" s="61">
        <v>25</v>
      </c>
      <c r="B26" s="62" t="s">
        <v>187</v>
      </c>
      <c r="C26" s="102"/>
      <c r="D26" s="64" t="s">
        <v>245</v>
      </c>
    </row>
    <row r="27" spans="1:4">
      <c r="A27" s="61">
        <v>26</v>
      </c>
      <c r="B27" s="62" t="s">
        <v>188</v>
      </c>
      <c r="C27" s="102"/>
      <c r="D27" s="64" t="s">
        <v>250</v>
      </c>
    </row>
    <row r="28" spans="1:4">
      <c r="A28" s="61">
        <v>27</v>
      </c>
      <c r="B28" s="62" t="s">
        <v>189</v>
      </c>
      <c r="C28" s="102"/>
      <c r="D28" s="64" t="s">
        <v>127</v>
      </c>
    </row>
    <row r="29" spans="1:4">
      <c r="A29" s="61">
        <v>28</v>
      </c>
      <c r="B29" s="62" t="s">
        <v>190</v>
      </c>
      <c r="C29" s="102"/>
      <c r="D29" s="64" t="s">
        <v>255</v>
      </c>
    </row>
    <row r="30" spans="1:4">
      <c r="A30" s="61">
        <v>29</v>
      </c>
      <c r="B30" s="62" t="s">
        <v>191</v>
      </c>
      <c r="C30" s="102"/>
      <c r="D30" s="64" t="s">
        <v>256</v>
      </c>
    </row>
    <row r="31" spans="1:4">
      <c r="A31" s="61">
        <v>30</v>
      </c>
      <c r="B31" s="62" t="s">
        <v>192</v>
      </c>
      <c r="C31" s="102"/>
      <c r="D31" s="64" t="s">
        <v>262</v>
      </c>
    </row>
    <row r="32" spans="1:4">
      <c r="A32" s="61">
        <v>31</v>
      </c>
      <c r="B32" s="62" t="s">
        <v>193</v>
      </c>
      <c r="C32" s="102"/>
      <c r="D32" s="64" t="s">
        <v>263</v>
      </c>
    </row>
    <row r="33" spans="1:4">
      <c r="A33" s="61">
        <v>32</v>
      </c>
      <c r="B33" s="62" t="s">
        <v>194</v>
      </c>
      <c r="C33" s="102"/>
      <c r="D33" s="64" t="s">
        <v>266</v>
      </c>
    </row>
    <row r="34" spans="1:4">
      <c r="A34" s="61">
        <v>33</v>
      </c>
      <c r="B34" s="62" t="s">
        <v>195</v>
      </c>
      <c r="C34" s="102"/>
      <c r="D34" s="64" t="s">
        <v>128</v>
      </c>
    </row>
    <row r="35" spans="1:4">
      <c r="A35" s="61">
        <v>34</v>
      </c>
      <c r="B35" s="62" t="s">
        <v>196</v>
      </c>
      <c r="C35" s="102"/>
      <c r="D35" s="64" t="s">
        <v>270</v>
      </c>
    </row>
    <row r="36" spans="1:4">
      <c r="A36" s="61">
        <v>35</v>
      </c>
      <c r="B36" s="62" t="s">
        <v>197</v>
      </c>
      <c r="C36" s="102"/>
      <c r="D36" s="64" t="s">
        <v>271</v>
      </c>
    </row>
    <row r="37" spans="1:4">
      <c r="A37" s="61">
        <v>36</v>
      </c>
      <c r="B37" s="62" t="s">
        <v>198</v>
      </c>
      <c r="C37" s="102"/>
      <c r="D37" s="64" t="s">
        <v>273</v>
      </c>
    </row>
    <row r="38" spans="1:4">
      <c r="A38" s="61">
        <v>37</v>
      </c>
      <c r="B38" s="62" t="s">
        <v>199</v>
      </c>
      <c r="C38" s="102"/>
      <c r="D38" s="64" t="s">
        <v>275</v>
      </c>
    </row>
    <row r="39" spans="1:4" ht="16" thickBot="1">
      <c r="A39" s="66">
        <v>38</v>
      </c>
      <c r="B39" s="67" t="s">
        <v>200</v>
      </c>
      <c r="C39" s="103"/>
      <c r="D39" s="68" t="s">
        <v>278</v>
      </c>
    </row>
  </sheetData>
  <sheetProtection algorithmName="SHA-512" hashValue="XOM+eTdTmiIi0bfZgSYEEdVHqi3I3Ty4lqiwnCFhNSaTUoS4xLG1hCClT/9tJ904GPxQgh235QndKfzp/qzTng==" saltValue="wmkJ34hXM0a3Gj1R9SV+hQ==" spinCount="100000" sheet="1" objects="1" scenarios="1"/>
  <mergeCells count="4">
    <mergeCell ref="A1:D1"/>
    <mergeCell ref="A2:D2"/>
    <mergeCell ref="C4:D4"/>
    <mergeCell ref="C5:C39"/>
  </mergeCells>
  <hyperlinks>
    <hyperlink ref="D7" location="'2.2.4-1'!A1" display="2.2.2-1" xr:uid="{00000000-0004-0000-0100-000000000000}"/>
    <hyperlink ref="D8" location="'2.2.4-2'!A1" display="2.2.2-2" xr:uid="{00000000-0004-0000-0100-000001000000}"/>
    <hyperlink ref="D9" location="'2.2.4-3'!A1" display="2.2.2-3" xr:uid="{00000000-0004-0000-0100-000002000000}"/>
    <hyperlink ref="D10" location="'2.2.4-4'!A1" display="2.2.2-4" xr:uid="{00000000-0004-0000-0100-000003000000}"/>
    <hyperlink ref="D5" location="'UPPS-1'!A1" display="UPPS-1" xr:uid="{00000000-0004-0000-0100-000031000000}"/>
    <hyperlink ref="D6" location="'UPPS-2'!A1" display="UPPS-2" xr:uid="{00000000-0004-0000-0100-000032000000}"/>
    <hyperlink ref="D11" location="'4.2.1'!A1" display="4.2.1" xr:uid="{610212B6-5758-4F86-877D-960D74CEEB03}"/>
    <hyperlink ref="D12" location="'4.2.1.2'!A1" display="4.2.1.2" xr:uid="{ED87D25F-8E9F-4B9D-9379-178CF754C30E}"/>
    <hyperlink ref="D13" location="'4.2.1.3'!A1" display="4.2.1.3" xr:uid="{D79F29B4-2A8F-403F-B722-E60472997BD3}"/>
    <hyperlink ref="D14" location="'4.2.1.4'!A1" display="4.2.1.4" xr:uid="{48EA93FA-15DE-4A52-9BCF-2D1A3BF5E17B}"/>
    <hyperlink ref="D15" location="'4.2.1.5'!A1" display="4.2.1.5" xr:uid="{AFF14893-CDFD-4284-B3C0-22A7FC1C89EC}"/>
    <hyperlink ref="D16" location="'4.2.2.1'!A1" display="4.2.2.1" xr:uid="{3D9388DF-2F3D-4BBD-B51C-26D1E3C5431D}"/>
    <hyperlink ref="D17" location="'4.2.2.2'!A1" display="4.2.2.2" xr:uid="{2772AB6D-1AE7-48A7-9C59-1D9C34C817E6}"/>
    <hyperlink ref="D18" location="'4.2.3'!A1" display="4.2.3" xr:uid="{64FAF298-B482-4D15-B524-DCBFD039D4C2}"/>
    <hyperlink ref="D19" location="'5.2.1.1'!A1" display="5.2.1.1" xr:uid="{5B8331C3-EF7A-429E-9A92-A7411D4023E4}"/>
    <hyperlink ref="D20" location="'5.2.1.3'!A1" display="5.2.1.3" xr:uid="{FDEE71B8-130E-443B-964A-61CF78E2F5F2}"/>
    <hyperlink ref="D21" location="'5.2.1.4'!A1" display="5.2.1.4" xr:uid="{2BE34F06-FA26-45A9-9141-B57D88487E2F}"/>
    <hyperlink ref="D22" location="'5.2.1.5'!A1" display="5.2.1.5" xr:uid="{05F07F2A-8310-48D3-81F4-C28FAB5D92D9}"/>
    <hyperlink ref="D23" location="'5.2.1.6'!A1" display="5.2.1.6" xr:uid="{F6B6493A-7A58-4DA1-B7BA-5A91550FFB34}"/>
    <hyperlink ref="D24" location="'5.2.2.1.1'!A1" display="5.2.2.1.1" xr:uid="{4B3B0BC0-A5D1-42B8-9AD4-BB030029A8E8}"/>
    <hyperlink ref="D25" location="'5.2.2.1.2'!A1" display="5.2.2.1.2" xr:uid="{69F1D99B-5AB5-4905-9F71-5BAFBDA3322F}"/>
    <hyperlink ref="D26" location="'5.2.2.1.3'!A1" display="5.2.2.1.3" xr:uid="{DAB2594B-EADC-46AE-9E51-B5FD789CBF9A}"/>
    <hyperlink ref="D27" location="'5.2.2.1.4'!A1" display="5.2.2.1.4" xr:uid="{D960DF30-D9AC-44D2-A9C8-281169F44FC5}"/>
    <hyperlink ref="D28" location="'5.2.2.2'!A1" display="5.2.2.2" xr:uid="{D68EE798-FA98-4F7B-95E7-906A3AA3CC25}"/>
    <hyperlink ref="D29" location="'7.2.1.1'!A1" display="7.2.1.1" xr:uid="{16D15B72-9A84-4A33-9734-B93395B0697C}"/>
    <hyperlink ref="D30" location="'7.2.1.2'!A1" display="7.2.1.2" xr:uid="{3A78E525-CE2A-4111-A740-777482C13425}"/>
    <hyperlink ref="D31" location="'7.2.2.1'!A1" display="7.2.2.1" xr:uid="{DE688A2C-C7F8-4C1E-A8CD-8AEA72167E07}"/>
    <hyperlink ref="D32" location="'7.2.2.2'!A1" display="7.2.2.2" xr:uid="{C8917D41-A1E4-4B93-90DE-B7F24194FC1E}"/>
    <hyperlink ref="D33" location="'8.2.1'!A1" display="8.2.1" xr:uid="{D244B13C-FB81-4715-BBBF-68E924E2A3E4}"/>
    <hyperlink ref="D34" location="'8.2.2'!A1" display="8.2.2" xr:uid="{9F9D03CD-C15A-4DD2-BD0A-4E1E4C3E3275}"/>
    <hyperlink ref="D35" location="'9.2.1'!A1" display="9.2.1" xr:uid="{E91DDF78-4B73-41E5-9775-F2A4A85D3506}"/>
    <hyperlink ref="D36" location="'9.2.2'!A1" display="9.2.2" xr:uid="{E9392C57-EB29-40BC-9851-4FC6D920B449}"/>
    <hyperlink ref="D37" location="'9.2.3'!A1" display="9.2.3" xr:uid="{C32E9441-86C0-435A-B2A5-42CBF7E6C9E6}"/>
    <hyperlink ref="D38" location="'9.2.4'!A1" display="9.2.4" xr:uid="{DB2F495B-E0C6-4EE9-9AB2-FCD1AB22A482}"/>
    <hyperlink ref="D39" location="'9.2.6'!A1" display="9.2.6" xr:uid="{0B55E879-F311-446A-9918-5AD9D9BA8046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abSelected="1" zoomScaleNormal="100" workbookViewId="0">
      <pane ySplit="15" topLeftCell="A16" activePane="bottomLeft" state="frozen"/>
      <selection pane="bottomLeft" activeCell="E28" sqref="E28"/>
    </sheetView>
  </sheetViews>
  <sheetFormatPr baseColWidth="10" defaultColWidth="8.83203125" defaultRowHeight="15"/>
  <cols>
    <col min="2" max="2" width="12" customWidth="1"/>
    <col min="3" max="3" width="18.6640625" bestFit="1" customWidth="1"/>
    <col min="4" max="4" width="16.5" bestFit="1" customWidth="1"/>
    <col min="5" max="5" width="18.1640625" bestFit="1" customWidth="1"/>
    <col min="6" max="8" width="16.6640625" customWidth="1"/>
    <col min="9" max="9" width="12.83203125" customWidth="1"/>
    <col min="10" max="10" width="12.5" customWidth="1"/>
    <col min="11" max="11" width="15.83203125" bestFit="1" customWidth="1"/>
    <col min="12" max="12" width="16.83203125" bestFit="1" customWidth="1"/>
  </cols>
  <sheetData>
    <row r="1" spans="1:12">
      <c r="A1" s="2" t="s">
        <v>142</v>
      </c>
      <c r="B1" s="2"/>
      <c r="L1" s="27" t="s">
        <v>146</v>
      </c>
    </row>
    <row r="5" spans="1:12" hidden="1">
      <c r="D5" t="s">
        <v>283</v>
      </c>
      <c r="F5" t="s">
        <v>136</v>
      </c>
    </row>
    <row r="6" spans="1:12" hidden="1">
      <c r="D6" t="s">
        <v>159</v>
      </c>
      <c r="F6" t="s">
        <v>139</v>
      </c>
    </row>
    <row r="7" spans="1:12" hidden="1">
      <c r="D7" t="s">
        <v>160</v>
      </c>
      <c r="F7" t="s">
        <v>135</v>
      </c>
    </row>
    <row r="8" spans="1:12" hidden="1">
      <c r="D8" t="s">
        <v>284</v>
      </c>
      <c r="F8" t="s">
        <v>140</v>
      </c>
    </row>
    <row r="9" spans="1:12" hidden="1">
      <c r="F9" t="s">
        <v>93</v>
      </c>
    </row>
    <row r="10" spans="1:12" hidden="1">
      <c r="F10" t="s">
        <v>141</v>
      </c>
    </row>
    <row r="11" spans="1:12" hidden="1">
      <c r="F11" t="s">
        <v>280</v>
      </c>
    </row>
    <row r="13" spans="1:12">
      <c r="A13" s="104" t="s">
        <v>21</v>
      </c>
      <c r="B13" s="104" t="s">
        <v>282</v>
      </c>
      <c r="C13" s="104" t="s">
        <v>0</v>
      </c>
      <c r="D13" s="107" t="s">
        <v>129</v>
      </c>
      <c r="E13" s="107"/>
      <c r="F13" s="107"/>
      <c r="G13" s="107"/>
      <c r="H13" s="108" t="s">
        <v>134</v>
      </c>
      <c r="I13" s="108" t="s">
        <v>279</v>
      </c>
      <c r="J13" s="106" t="s">
        <v>137</v>
      </c>
      <c r="K13" s="106" t="s">
        <v>138</v>
      </c>
    </row>
    <row r="14" spans="1:12" ht="30" customHeight="1">
      <c r="A14" s="105"/>
      <c r="B14" s="105"/>
      <c r="C14" s="105"/>
      <c r="D14" s="13" t="s">
        <v>130</v>
      </c>
      <c r="E14" s="13" t="s">
        <v>131</v>
      </c>
      <c r="F14" s="13" t="s">
        <v>132</v>
      </c>
      <c r="G14" s="13" t="s">
        <v>133</v>
      </c>
      <c r="H14" s="109"/>
      <c r="I14" s="109"/>
      <c r="J14" s="106"/>
      <c r="K14" s="106"/>
    </row>
    <row r="15" spans="1:12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</row>
    <row r="16" spans="1:12">
      <c r="A16" s="5">
        <v>1</v>
      </c>
      <c r="B16" s="7"/>
      <c r="C16" s="6"/>
      <c r="D16" s="6"/>
      <c r="E16" s="6"/>
      <c r="F16" s="30"/>
      <c r="G16" s="30"/>
      <c r="H16" s="7"/>
      <c r="I16" s="7"/>
      <c r="J16" s="18"/>
      <c r="K16" s="18"/>
    </row>
    <row r="17" spans="1:11">
      <c r="A17" s="5">
        <v>2</v>
      </c>
      <c r="B17" s="7"/>
      <c r="C17" s="6"/>
      <c r="D17" s="6"/>
      <c r="E17" s="6"/>
      <c r="F17" s="6"/>
      <c r="G17" s="6"/>
      <c r="H17" s="11"/>
      <c r="I17" s="11"/>
      <c r="J17" s="37"/>
      <c r="K17" s="37"/>
    </row>
    <row r="18" spans="1:11">
      <c r="A18" s="5">
        <v>3</v>
      </c>
      <c r="B18" s="7"/>
      <c r="C18" s="6"/>
      <c r="D18" s="6"/>
      <c r="E18" s="6"/>
      <c r="F18" s="6"/>
      <c r="G18" s="6"/>
      <c r="H18" s="11"/>
      <c r="I18" s="11"/>
      <c r="J18" s="37"/>
      <c r="K18" s="37"/>
    </row>
    <row r="19" spans="1:11">
      <c r="A19" s="5">
        <v>4</v>
      </c>
      <c r="B19" s="7"/>
      <c r="C19" s="6"/>
      <c r="D19" s="6"/>
      <c r="E19" s="6"/>
      <c r="F19" s="6"/>
      <c r="G19" s="6"/>
      <c r="H19" s="11"/>
      <c r="I19" s="11"/>
      <c r="J19" s="37"/>
      <c r="K19" s="37"/>
    </row>
    <row r="20" spans="1:11">
      <c r="A20" s="5">
        <v>5</v>
      </c>
      <c r="B20" s="7"/>
      <c r="C20" s="6"/>
      <c r="D20" s="6"/>
      <c r="E20" s="6"/>
      <c r="F20" s="6"/>
      <c r="G20" s="6"/>
      <c r="H20" s="11"/>
      <c r="I20" s="11"/>
      <c r="J20" s="37"/>
      <c r="K20" s="37"/>
    </row>
    <row r="21" spans="1:11">
      <c r="A21" s="5">
        <v>6</v>
      </c>
      <c r="B21" s="7"/>
      <c r="C21" s="6"/>
      <c r="D21" s="6"/>
      <c r="E21" s="6"/>
      <c r="F21" s="6"/>
      <c r="G21" s="6"/>
      <c r="H21" s="11"/>
      <c r="I21" s="11"/>
      <c r="J21" s="37"/>
      <c r="K21" s="37"/>
    </row>
    <row r="22" spans="1:11">
      <c r="A22" s="5">
        <v>7</v>
      </c>
      <c r="B22" s="7"/>
      <c r="C22" s="6"/>
      <c r="D22" s="6"/>
      <c r="E22" s="6"/>
      <c r="F22" s="6"/>
      <c r="G22" s="6"/>
      <c r="H22" s="11"/>
      <c r="I22" s="11"/>
      <c r="J22" s="37"/>
      <c r="K22" s="37"/>
    </row>
    <row r="23" spans="1:11">
      <c r="A23" s="5" t="s">
        <v>30</v>
      </c>
      <c r="B23" s="7"/>
      <c r="C23" s="6"/>
      <c r="D23" s="6"/>
      <c r="E23" s="6"/>
      <c r="F23" s="6"/>
      <c r="G23" s="6"/>
      <c r="H23" s="11"/>
      <c r="I23" s="11"/>
      <c r="J23" s="37"/>
      <c r="K23" s="37"/>
    </row>
  </sheetData>
  <dataConsolidate/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5">
    <dataValidation type="list" allowBlank="1" showInputMessage="1" showErrorMessage="1" sqref="D16:D23" xr:uid="{74061430-7BB8-4695-9A3D-60AF8294FDED}">
      <formula1>$F$5:$F$11</formula1>
    </dataValidation>
    <dataValidation type="list" allowBlank="1" showInputMessage="1" showErrorMessage="1" sqref="B16:B23" xr:uid="{A20BAE1F-967A-5942-9B94-E3975AD0983F}">
      <formula1>$D$5:$D$8</formula1>
    </dataValidation>
    <dataValidation type="whole" operator="greaterThanOrEqual" allowBlank="1" showInputMessage="1" showErrorMessage="1" errorTitle="Error" error="Cell ini harus diisi dengan angka" sqref="H16:I23" xr:uid="{DAB294B2-E197-44A3-B6A3-642B073CAE6E}">
      <formula1>0</formula1>
    </dataValidation>
    <dataValidation type="decimal" operator="greaterThanOrEqual" allowBlank="1" showInputMessage="1" showErrorMessage="1" errorTitle="Error" error="Harus diisi dengan angka dan boleh dalam bentuk pecahan (koma)" sqref="K16:K23" xr:uid="{80AD2B92-135A-4AE7-A252-82D5D55457D0}">
      <formula1>0</formula1>
    </dataValidation>
    <dataValidation type="decimal" allowBlank="1" showInputMessage="1" showErrorMessage="1" errorTitle="Error" error="Harus diisi dengan angka dan boleh dalam bentuk pecahan (koma) antara 0 sampai 4" sqref="J16:J23" xr:uid="{EE72F5C5-F0CB-4BCC-AB51-1AD1A15AEE7B}">
      <formula1>0</formula1>
      <formula2>4</formula2>
    </dataValidation>
  </dataValidations>
  <hyperlinks>
    <hyperlink ref="L1" location="'Daftar Tabel'!A1" display="&lt;&lt;&lt; Daftar Tabel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C22" sqref="C22"/>
    </sheetView>
  </sheetViews>
  <sheetFormatPr baseColWidth="10" defaultColWidth="8.83203125" defaultRowHeight="15"/>
  <cols>
    <col min="1" max="1" width="15.6640625" customWidth="1"/>
    <col min="2" max="2" width="34" customWidth="1"/>
    <col min="3" max="6" width="22.6640625" customWidth="1"/>
    <col min="7" max="7" width="16.83203125" bestFit="1" customWidth="1"/>
  </cols>
  <sheetData>
    <row r="1" spans="1:7">
      <c r="A1" s="2" t="s">
        <v>152</v>
      </c>
      <c r="G1" s="27" t="s">
        <v>146</v>
      </c>
    </row>
    <row r="4" spans="1:7">
      <c r="A4" s="107" t="s">
        <v>33</v>
      </c>
      <c r="B4" s="110" t="s">
        <v>301</v>
      </c>
      <c r="C4" s="111"/>
      <c r="D4" s="111"/>
      <c r="E4" s="111"/>
      <c r="F4" s="112"/>
    </row>
    <row r="5" spans="1:7">
      <c r="A5" s="107"/>
      <c r="B5" s="15" t="s">
        <v>147</v>
      </c>
      <c r="C5" s="15" t="s">
        <v>148</v>
      </c>
      <c r="D5" s="15" t="s">
        <v>149</v>
      </c>
      <c r="E5" s="15" t="s">
        <v>150</v>
      </c>
      <c r="F5" s="15" t="s">
        <v>151</v>
      </c>
    </row>
    <row r="6" spans="1:7">
      <c r="A6" s="3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7">
      <c r="A7" s="31" t="s">
        <v>35</v>
      </c>
      <c r="B7" s="69"/>
      <c r="C7" s="69"/>
      <c r="D7" s="69"/>
      <c r="E7" s="69"/>
      <c r="F7" s="69"/>
    </row>
    <row r="8" spans="1:7">
      <c r="A8" s="31" t="s">
        <v>36</v>
      </c>
      <c r="B8" s="69"/>
      <c r="C8" s="69"/>
      <c r="D8" s="69"/>
      <c r="E8" s="69"/>
      <c r="F8" s="69"/>
    </row>
    <row r="9" spans="1:7">
      <c r="A9" s="31" t="s">
        <v>13</v>
      </c>
      <c r="B9" s="69"/>
      <c r="C9" s="69"/>
      <c r="D9" s="69"/>
      <c r="E9" s="69"/>
      <c r="F9" s="69"/>
    </row>
    <row r="11" spans="1:7">
      <c r="B11" s="33"/>
      <c r="C11" s="33"/>
      <c r="D11" s="33"/>
      <c r="E11" s="33"/>
      <c r="F11" s="33"/>
    </row>
    <row r="12" spans="1:7">
      <c r="B12" s="33"/>
    </row>
    <row r="13" spans="1:7">
      <c r="B13" s="33"/>
    </row>
    <row r="15" spans="1:7">
      <c r="B15" s="33"/>
      <c r="C15" s="33"/>
      <c r="D15" s="33"/>
      <c r="E15" s="33"/>
      <c r="F15" s="33"/>
    </row>
  </sheetData>
  <mergeCells count="2">
    <mergeCell ref="B4:F4"/>
    <mergeCell ref="A4:A5"/>
  </mergeCells>
  <dataValidations count="1">
    <dataValidation type="decimal" operator="greaterThanOrEqual" allowBlank="1" showInputMessage="1" showErrorMessage="1" errorTitle="Error" error="Harus diisi dengan angka" sqref="B7:F9" xr:uid="{A08A9F45-88C7-4169-B87B-BB48CEBC8E71}">
      <formula1>0</formula1>
    </dataValidation>
  </dataValidations>
  <hyperlinks>
    <hyperlink ref="G1" location="'Daftar Tabel'!A1" display="&lt;&lt;&lt; Daftar Tabel" xr:uid="{653E681D-E46E-4287-8792-E04FFE8FE937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pane ySplit="9" topLeftCell="A10" activePane="bottomLeft" state="frozen"/>
      <selection pane="bottomLeft" activeCell="E25" sqref="E25"/>
    </sheetView>
  </sheetViews>
  <sheetFormatPr baseColWidth="10" defaultColWidth="8.83203125" defaultRowHeight="15"/>
  <cols>
    <col min="1" max="1" width="5.6640625" customWidth="1"/>
    <col min="2" max="2" width="43.6640625" customWidth="1"/>
    <col min="3" max="3" width="12.5" customWidth="1"/>
    <col min="4" max="4" width="12.33203125" customWidth="1"/>
    <col min="5" max="5" width="13.5" customWidth="1"/>
    <col min="6" max="6" width="41.6640625" customWidth="1"/>
    <col min="7" max="7" width="22.5" customWidth="1"/>
    <col min="8" max="8" width="16" bestFit="1" customWidth="1"/>
    <col min="9" max="9" width="20.83203125" customWidth="1"/>
    <col min="10" max="10" width="16.8320312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171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 xr:uid="{00000000-0002-0000-0400-000000000000}">
      <formula1>$B$4:$B$5</formula1>
    </dataValidation>
  </dataValidations>
  <hyperlinks>
    <hyperlink ref="J1" location="'Daftar Tabel'!A1" display="&lt;&lt;&lt; Daftar Tabel" xr:uid="{84BA33B2-3D59-444E-A635-9F2E3C2A578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baseColWidth="10" defaultColWidth="8.83203125" defaultRowHeight="15"/>
  <cols>
    <col min="1" max="1" width="5.6640625" customWidth="1"/>
    <col min="2" max="2" width="43.6640625" customWidth="1"/>
    <col min="3" max="3" width="12.5" customWidth="1"/>
    <col min="4" max="4" width="12.33203125" customWidth="1"/>
    <col min="5" max="5" width="13.5" customWidth="1"/>
    <col min="6" max="6" width="41.6640625" customWidth="1"/>
    <col min="7" max="7" width="22.5" customWidth="1"/>
    <col min="8" max="8" width="16" bestFit="1" customWidth="1"/>
    <col min="9" max="9" width="20.83203125" customWidth="1"/>
    <col min="10" max="10" width="16.8320312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170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500-000000000000}">
      <formula1>$B$4:$B$5</formula1>
    </dataValidation>
  </dataValidations>
  <hyperlinks>
    <hyperlink ref="J1" location="'Daftar Tabel'!A1" display="&lt;&lt;&lt; Daftar Tabel" xr:uid="{B9AC78BD-4321-4372-81D2-EB99CC74229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pane ySplit="10" topLeftCell="A11" activePane="bottomLeft" state="frozen"/>
      <selection pane="bottomLeft" activeCell="F26" sqref="F26"/>
    </sheetView>
  </sheetViews>
  <sheetFormatPr baseColWidth="10" defaultColWidth="8.83203125" defaultRowHeight="15"/>
  <cols>
    <col min="1" max="1" width="5.6640625" customWidth="1"/>
    <col min="2" max="2" width="43.6640625" customWidth="1"/>
    <col min="3" max="3" width="12.5" customWidth="1"/>
    <col min="4" max="4" width="12.33203125" customWidth="1"/>
    <col min="5" max="5" width="13.5" customWidth="1"/>
    <col min="6" max="6" width="41.6640625" customWidth="1"/>
    <col min="7" max="7" width="22.5" customWidth="1"/>
    <col min="8" max="8" width="16" bestFit="1" customWidth="1"/>
    <col min="9" max="9" width="20.83203125" customWidth="1"/>
    <col min="10" max="10" width="16.8320312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169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600-000000000000}">
      <formula1>$B$4:$B$5</formula1>
    </dataValidation>
  </dataValidations>
  <hyperlinks>
    <hyperlink ref="J1" location="'Daftar Tabel'!A1" display="&lt;&lt;&lt; Daftar Tabel" xr:uid="{3A424FA4-1EDF-45D4-81E2-A6744F1A20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pane ySplit="10" topLeftCell="A14" activePane="bottomLeft" state="frozen"/>
      <selection pane="bottomLeft" activeCell="F31" sqref="F31"/>
    </sheetView>
  </sheetViews>
  <sheetFormatPr baseColWidth="10" defaultColWidth="8.83203125" defaultRowHeight="15"/>
  <cols>
    <col min="1" max="1" width="5.6640625" customWidth="1"/>
    <col min="2" max="2" width="43.6640625" customWidth="1"/>
    <col min="3" max="3" width="12.5" customWidth="1"/>
    <col min="4" max="4" width="12.33203125" customWidth="1"/>
    <col min="5" max="5" width="13.5" customWidth="1"/>
    <col min="6" max="6" width="41.6640625" customWidth="1"/>
    <col min="7" max="7" width="22.5" customWidth="1"/>
    <col min="8" max="8" width="16" bestFit="1" customWidth="1"/>
    <col min="9" max="9" width="20.83203125" customWidth="1"/>
    <col min="10" max="10" width="16.8320312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168</v>
      </c>
    </row>
    <row r="8" spans="1:10">
      <c r="A8" s="107" t="s">
        <v>21</v>
      </c>
      <c r="B8" s="107" t="s">
        <v>22</v>
      </c>
      <c r="C8" s="107" t="s">
        <v>23</v>
      </c>
      <c r="D8" s="107"/>
      <c r="E8" s="107"/>
      <c r="F8" s="107" t="s">
        <v>24</v>
      </c>
      <c r="G8" s="107" t="s">
        <v>25</v>
      </c>
      <c r="H8" s="107" t="s">
        <v>281</v>
      </c>
      <c r="I8" s="107" t="s">
        <v>26</v>
      </c>
    </row>
    <row r="9" spans="1:10">
      <c r="A9" s="107"/>
      <c r="B9" s="107"/>
      <c r="C9" s="13" t="s">
        <v>27</v>
      </c>
      <c r="D9" s="13" t="s">
        <v>28</v>
      </c>
      <c r="E9" s="13" t="s">
        <v>29</v>
      </c>
      <c r="F9" s="107"/>
      <c r="G9" s="107"/>
      <c r="H9" s="107"/>
      <c r="I9" s="107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 t="s">
        <v>98</v>
      </c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700-000000000000}">
      <formula1>$B$4:$B$5</formula1>
    </dataValidation>
  </dataValidations>
  <hyperlinks>
    <hyperlink ref="J1" location="'Daftar Tabel'!A1" display="&lt;&lt;&lt; Daftar Tabel" xr:uid="{BAE666D6-1CD5-4620-A21B-63816C96A50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6437-1F48-42FF-A85A-E2143A59D423}">
  <dimension ref="A1:F21"/>
  <sheetViews>
    <sheetView workbookViewId="0">
      <selection activeCell="E28" sqref="E28"/>
    </sheetView>
  </sheetViews>
  <sheetFormatPr baseColWidth="10" defaultColWidth="8.83203125" defaultRowHeight="15"/>
  <cols>
    <col min="2" max="2" width="34.5" customWidth="1"/>
    <col min="3" max="3" width="18.83203125" customWidth="1"/>
    <col min="4" max="4" width="16.33203125" customWidth="1"/>
    <col min="5" max="5" width="59.1640625" customWidth="1"/>
    <col min="6" max="6" width="16.83203125" bestFit="1" customWidth="1"/>
  </cols>
  <sheetData>
    <row r="1" spans="1:6">
      <c r="A1" s="2" t="s">
        <v>172</v>
      </c>
      <c r="F1" s="27" t="s">
        <v>146</v>
      </c>
    </row>
    <row r="4" spans="1:6" hidden="1">
      <c r="E4" s="10"/>
    </row>
    <row r="5" spans="1:6" hidden="1">
      <c r="B5" t="s">
        <v>31</v>
      </c>
      <c r="E5" s="10"/>
    </row>
    <row r="6" spans="1:6" hidden="1">
      <c r="E6" s="10"/>
    </row>
    <row r="7" spans="1:6" hidden="1">
      <c r="E7" s="10"/>
    </row>
    <row r="9" spans="1:6">
      <c r="A9" s="13" t="s">
        <v>21</v>
      </c>
      <c r="B9" s="13" t="s">
        <v>55</v>
      </c>
      <c r="C9" s="13" t="s">
        <v>202</v>
      </c>
      <c r="D9" s="13" t="s">
        <v>203</v>
      </c>
      <c r="E9" s="13" t="s">
        <v>204</v>
      </c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6"/>
      <c r="C11" s="7"/>
      <c r="D11" s="17"/>
      <c r="E11" s="6"/>
    </row>
    <row r="12" spans="1:6">
      <c r="A12" s="3">
        <v>2</v>
      </c>
      <c r="B12" s="6"/>
      <c r="C12" s="7"/>
      <c r="D12" s="7"/>
      <c r="E12" s="6"/>
    </row>
    <row r="13" spans="1:6">
      <c r="A13" s="3">
        <v>3</v>
      </c>
      <c r="B13" s="6"/>
      <c r="C13" s="7"/>
      <c r="D13" s="17"/>
      <c r="E13" s="6"/>
    </row>
    <row r="14" spans="1:6">
      <c r="A14" s="3">
        <v>4</v>
      </c>
      <c r="B14" s="6"/>
      <c r="C14" s="7"/>
      <c r="D14" s="7"/>
      <c r="E14" s="6"/>
    </row>
    <row r="15" spans="1:6">
      <c r="A15" s="3">
        <v>5</v>
      </c>
      <c r="B15" s="6"/>
      <c r="C15" s="7"/>
      <c r="D15" s="7"/>
      <c r="E15" s="6"/>
    </row>
    <row r="16" spans="1:6">
      <c r="A16" s="3">
        <v>6</v>
      </c>
      <c r="B16" s="6"/>
      <c r="C16" s="7"/>
      <c r="D16" s="7"/>
      <c r="E16" s="6"/>
    </row>
    <row r="17" spans="1:5">
      <c r="A17" s="3">
        <v>7</v>
      </c>
      <c r="B17" s="6"/>
      <c r="C17" s="7"/>
      <c r="D17" s="7"/>
      <c r="E17" s="6"/>
    </row>
    <row r="18" spans="1:5">
      <c r="A18" s="3">
        <v>8</v>
      </c>
      <c r="B18" s="6"/>
      <c r="C18" s="7"/>
      <c r="D18" s="7"/>
      <c r="E18" s="6"/>
    </row>
    <row r="19" spans="1:5">
      <c r="A19" s="3">
        <v>9</v>
      </c>
      <c r="B19" s="6"/>
      <c r="C19" s="7"/>
      <c r="D19" s="7"/>
      <c r="E19" s="6"/>
    </row>
    <row r="20" spans="1:5">
      <c r="A20" s="3">
        <v>10</v>
      </c>
      <c r="B20" s="6"/>
      <c r="C20" s="7"/>
      <c r="D20" s="7"/>
      <c r="E20" s="6"/>
    </row>
    <row r="21" spans="1:5">
      <c r="A21" s="3" t="s">
        <v>30</v>
      </c>
      <c r="B21" s="6"/>
      <c r="C21" s="7"/>
      <c r="D21" s="7"/>
      <c r="E21" s="6"/>
    </row>
  </sheetData>
  <dataValidations count="1">
    <dataValidation type="list" allowBlank="1" showInputMessage="1" showErrorMessage="1" sqref="D11:D21 C11:C21" xr:uid="{AA6DF782-198B-4D40-BDC4-2E7B4F2D9F00}">
      <formula1>$B$4:$B$5</formula1>
    </dataValidation>
  </dataValidations>
  <hyperlinks>
    <hyperlink ref="F1" location="'Daftar Tabel'!A1" display="&lt;&lt;&lt; Daftar Tabel" xr:uid="{B75AEFE7-D13D-4482-8C93-1D9B512B837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2"/>
  <sheetViews>
    <sheetView zoomScaleNormal="100" workbookViewId="0">
      <pane ySplit="11" topLeftCell="A12" activePane="bottomLeft" state="frozen"/>
      <selection pane="bottomLeft" activeCell="D10" sqref="D10"/>
    </sheetView>
  </sheetViews>
  <sheetFormatPr baseColWidth="10" defaultColWidth="8.83203125" defaultRowHeight="15"/>
  <cols>
    <col min="2" max="2" width="34.5" customWidth="1"/>
    <col min="3" max="3" width="18.83203125" customWidth="1"/>
    <col min="4" max="4" width="16.33203125" customWidth="1"/>
    <col min="5" max="5" width="17.6640625" bestFit="1" customWidth="1"/>
    <col min="6" max="6" width="18" bestFit="1" customWidth="1"/>
    <col min="7" max="7" width="19.83203125" bestFit="1" customWidth="1"/>
    <col min="8" max="8" width="25.1640625" customWidth="1"/>
    <col min="9" max="9" width="28.6640625" customWidth="1"/>
    <col min="10" max="10" width="16.83203125" bestFit="1" customWidth="1"/>
  </cols>
  <sheetData>
    <row r="1" spans="1:10">
      <c r="A1" s="2" t="s">
        <v>173</v>
      </c>
      <c r="J1" s="27" t="s">
        <v>146</v>
      </c>
    </row>
    <row r="3" spans="1:10" hidden="1">
      <c r="B3" t="s">
        <v>46</v>
      </c>
      <c r="E3" t="s">
        <v>52</v>
      </c>
    </row>
    <row r="4" spans="1:10" hidden="1">
      <c r="E4" s="10" t="s">
        <v>47</v>
      </c>
    </row>
    <row r="5" spans="1:10" hidden="1">
      <c r="B5" t="s">
        <v>31</v>
      </c>
      <c r="C5" t="s">
        <v>159</v>
      </c>
      <c r="E5" s="10" t="s">
        <v>48</v>
      </c>
    </row>
    <row r="6" spans="1:10" hidden="1">
      <c r="C6" t="s">
        <v>160</v>
      </c>
      <c r="E6" s="10" t="s">
        <v>49</v>
      </c>
    </row>
    <row r="7" spans="1:10" hidden="1">
      <c r="E7" s="10" t="s">
        <v>50</v>
      </c>
    </row>
    <row r="8" spans="1:10" hidden="1">
      <c r="E8" s="10" t="s">
        <v>51</v>
      </c>
    </row>
    <row r="10" spans="1:10" ht="29" customHeight="1">
      <c r="A10" s="13" t="s">
        <v>21</v>
      </c>
      <c r="B10" s="13" t="s">
        <v>205</v>
      </c>
      <c r="C10" s="13" t="s">
        <v>37</v>
      </c>
      <c r="D10" s="13" t="s">
        <v>38</v>
      </c>
      <c r="E10" s="13" t="s">
        <v>39</v>
      </c>
      <c r="F10" s="13" t="s">
        <v>40</v>
      </c>
      <c r="G10" s="13" t="s">
        <v>41</v>
      </c>
      <c r="H10" s="14" t="s">
        <v>153</v>
      </c>
      <c r="I10" s="14" t="s">
        <v>42</v>
      </c>
    </row>
    <row r="11" spans="1:10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</row>
    <row r="12" spans="1:10">
      <c r="A12" s="3">
        <v>1</v>
      </c>
      <c r="B12" s="6"/>
      <c r="C12" s="7"/>
      <c r="D12" s="17"/>
      <c r="E12" s="6"/>
      <c r="F12" s="6"/>
      <c r="G12" s="7"/>
      <c r="H12" s="6"/>
      <c r="I12" s="6"/>
    </row>
    <row r="13" spans="1:10">
      <c r="A13" s="3">
        <v>2</v>
      </c>
      <c r="B13" s="6"/>
      <c r="C13" s="7"/>
      <c r="D13" s="7"/>
      <c r="E13" s="6"/>
      <c r="F13" s="6"/>
      <c r="G13" s="7"/>
      <c r="H13" s="6"/>
      <c r="I13" s="6"/>
    </row>
    <row r="14" spans="1:10">
      <c r="A14" s="3">
        <v>3</v>
      </c>
      <c r="B14" s="6"/>
      <c r="C14" s="7"/>
      <c r="D14" s="17"/>
      <c r="E14" s="6"/>
      <c r="F14" s="6"/>
      <c r="G14" s="7"/>
      <c r="H14" s="6"/>
      <c r="I14" s="6"/>
    </row>
    <row r="15" spans="1:10">
      <c r="A15" s="3">
        <v>4</v>
      </c>
      <c r="B15" s="6"/>
      <c r="C15" s="7"/>
      <c r="D15" s="7"/>
      <c r="E15" s="6"/>
      <c r="F15" s="6"/>
      <c r="G15" s="7"/>
      <c r="H15" s="6"/>
      <c r="I15" s="6"/>
    </row>
    <row r="16" spans="1:10">
      <c r="A16" s="3">
        <v>5</v>
      </c>
      <c r="B16" s="6"/>
      <c r="C16" s="7"/>
      <c r="D16" s="7"/>
      <c r="E16" s="6"/>
      <c r="F16" s="6"/>
      <c r="G16" s="7"/>
      <c r="H16" s="6"/>
      <c r="I16" s="6"/>
    </row>
    <row r="17" spans="1:9">
      <c r="A17" s="3">
        <v>6</v>
      </c>
      <c r="B17" s="6"/>
      <c r="C17" s="7"/>
      <c r="D17" s="7"/>
      <c r="E17" s="6"/>
      <c r="F17" s="6"/>
      <c r="G17" s="7"/>
      <c r="H17" s="6"/>
      <c r="I17" s="6"/>
    </row>
    <row r="18" spans="1:9">
      <c r="A18" s="3">
        <v>7</v>
      </c>
      <c r="B18" s="6"/>
      <c r="C18" s="7"/>
      <c r="D18" s="7"/>
      <c r="E18" s="6"/>
      <c r="F18" s="6"/>
      <c r="G18" s="7"/>
      <c r="H18" s="6"/>
      <c r="I18" s="6"/>
    </row>
    <row r="19" spans="1:9">
      <c r="A19" s="3">
        <v>8</v>
      </c>
      <c r="B19" s="6"/>
      <c r="C19" s="7"/>
      <c r="D19" s="7"/>
      <c r="E19" s="6"/>
      <c r="F19" s="6"/>
      <c r="G19" s="7"/>
      <c r="H19" s="6"/>
      <c r="I19" s="6"/>
    </row>
    <row r="20" spans="1:9">
      <c r="A20" s="3">
        <v>9</v>
      </c>
      <c r="B20" s="6"/>
      <c r="C20" s="7"/>
      <c r="D20" s="7"/>
      <c r="E20" s="6"/>
      <c r="F20" s="6"/>
      <c r="G20" s="7"/>
      <c r="H20" s="6"/>
      <c r="I20" s="6"/>
    </row>
    <row r="21" spans="1:9">
      <c r="A21" s="3">
        <v>10</v>
      </c>
      <c r="B21" s="6"/>
      <c r="C21" s="7"/>
      <c r="D21" s="7"/>
      <c r="E21" s="6"/>
      <c r="F21" s="6"/>
      <c r="G21" s="7"/>
      <c r="H21" s="6"/>
      <c r="I21" s="6"/>
    </row>
    <row r="22" spans="1:9">
      <c r="A22" s="3" t="s">
        <v>30</v>
      </c>
      <c r="B22" s="6"/>
      <c r="C22" s="7"/>
      <c r="D22" s="7"/>
      <c r="E22" s="6"/>
      <c r="F22" s="6"/>
      <c r="G22" s="7"/>
      <c r="H22" s="6"/>
      <c r="I22" s="6"/>
    </row>
  </sheetData>
  <dataValidations count="3">
    <dataValidation type="list" allowBlank="1" showInputMessage="1" showErrorMessage="1" sqref="E12:E22" xr:uid="{00000000-0002-0000-0C00-000000000000}">
      <formula1>$B$4:$B$5</formula1>
    </dataValidation>
    <dataValidation type="list" allowBlank="1" showInputMessage="1" showErrorMessage="1" sqref="F12:F22" xr:uid="{00000000-0002-0000-0C00-000001000000}">
      <formula1>$E$4:$E$8</formula1>
    </dataValidation>
    <dataValidation type="list" allowBlank="1" showInputMessage="1" showErrorMessage="1" sqref="G12:G22" xr:uid="{3E8D2C4C-3378-4603-8115-EB44D27A36E8}">
      <formula1>$C$4:$C$6</formula1>
    </dataValidation>
  </dataValidations>
  <hyperlinks>
    <hyperlink ref="J1" location="'Daftar Tabel'!A1" display="&lt;&lt;&lt; Daftar Tabel" xr:uid="{37905C8E-545F-4B09-9FA4-164454E47A41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2"/>
  <sheetViews>
    <sheetView zoomScaleNormal="100" workbookViewId="0">
      <pane ySplit="11" topLeftCell="A12" activePane="bottomLeft" state="frozen"/>
      <selection pane="bottomLeft" activeCell="C15" sqref="C15"/>
    </sheetView>
  </sheetViews>
  <sheetFormatPr baseColWidth="10" defaultColWidth="8.83203125" defaultRowHeight="15"/>
  <cols>
    <col min="2" max="2" width="16.83203125" customWidth="1"/>
    <col min="3" max="3" width="29.83203125" customWidth="1"/>
    <col min="4" max="4" width="14.6640625" customWidth="1"/>
    <col min="5" max="5" width="14.5" customWidth="1"/>
    <col min="6" max="6" width="16.33203125" customWidth="1"/>
    <col min="7" max="7" width="18.6640625" customWidth="1"/>
    <col min="8" max="8" width="14.33203125" bestFit="1" customWidth="1"/>
    <col min="9" max="9" width="23.5" customWidth="1"/>
    <col min="10" max="10" width="26.83203125" customWidth="1"/>
    <col min="11" max="11" width="16.83203125" bestFit="1" customWidth="1"/>
  </cols>
  <sheetData>
    <row r="1" spans="1:11">
      <c r="A1" s="2" t="s">
        <v>174</v>
      </c>
      <c r="B1" s="2"/>
      <c r="K1" s="27" t="s">
        <v>146</v>
      </c>
    </row>
    <row r="3" spans="1:11" hidden="1">
      <c r="C3" t="s">
        <v>46</v>
      </c>
      <c r="F3" t="s">
        <v>52</v>
      </c>
    </row>
    <row r="4" spans="1:11" hidden="1">
      <c r="D4" t="s">
        <v>159</v>
      </c>
      <c r="F4" s="10" t="s">
        <v>47</v>
      </c>
    </row>
    <row r="5" spans="1:11" hidden="1">
      <c r="C5" t="s">
        <v>31</v>
      </c>
      <c r="D5" t="s">
        <v>160</v>
      </c>
      <c r="F5" s="10" t="s">
        <v>48</v>
      </c>
    </row>
    <row r="6" spans="1:11" hidden="1">
      <c r="F6" s="10" t="s">
        <v>49</v>
      </c>
    </row>
    <row r="7" spans="1:11" hidden="1">
      <c r="F7" s="10" t="s">
        <v>50</v>
      </c>
    </row>
    <row r="8" spans="1:11" hidden="1">
      <c r="F8" s="10" t="s">
        <v>51</v>
      </c>
    </row>
    <row r="10" spans="1:11" ht="48">
      <c r="A10" s="13" t="s">
        <v>21</v>
      </c>
      <c r="B10" s="13" t="s">
        <v>204</v>
      </c>
      <c r="C10" s="13" t="s">
        <v>285</v>
      </c>
      <c r="D10" s="13" t="s">
        <v>37</v>
      </c>
      <c r="E10" s="13" t="s">
        <v>38</v>
      </c>
      <c r="F10" s="13" t="s">
        <v>39</v>
      </c>
      <c r="G10" s="13" t="s">
        <v>40</v>
      </c>
      <c r="H10" s="13" t="s">
        <v>41</v>
      </c>
      <c r="I10" s="14" t="s">
        <v>154</v>
      </c>
      <c r="J10" s="14" t="s">
        <v>42</v>
      </c>
      <c r="K10" s="36" t="s">
        <v>286</v>
      </c>
    </row>
    <row r="11" spans="1:1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1">
      <c r="A12" s="3">
        <v>1</v>
      </c>
      <c r="B12" s="11"/>
      <c r="C12" s="6"/>
      <c r="D12" s="7"/>
      <c r="E12" s="17"/>
      <c r="F12" s="7"/>
      <c r="G12" s="6"/>
      <c r="H12" s="6"/>
      <c r="I12" s="6"/>
      <c r="J12" s="6"/>
      <c r="K12" s="11"/>
    </row>
    <row r="13" spans="1:11">
      <c r="A13" s="3">
        <v>2</v>
      </c>
      <c r="B13" s="11"/>
      <c r="C13" s="6"/>
      <c r="D13" s="7"/>
      <c r="E13" s="7"/>
      <c r="F13" s="7"/>
      <c r="G13" s="6"/>
      <c r="H13" s="6"/>
      <c r="I13" s="6"/>
      <c r="J13" s="6"/>
      <c r="K13" s="11" t="s">
        <v>31</v>
      </c>
    </row>
    <row r="14" spans="1:11">
      <c r="A14" s="3">
        <v>3</v>
      </c>
      <c r="B14" s="11"/>
      <c r="C14" s="6"/>
      <c r="D14" s="7"/>
      <c r="E14" s="7"/>
      <c r="F14" s="7"/>
      <c r="G14" s="6"/>
      <c r="H14" s="6"/>
      <c r="I14" s="6"/>
      <c r="J14" s="6"/>
      <c r="K14" s="11"/>
    </row>
    <row r="15" spans="1:11">
      <c r="A15" s="3">
        <v>4</v>
      </c>
      <c r="B15" s="11"/>
      <c r="C15" s="6"/>
      <c r="D15" s="7"/>
      <c r="E15" s="7"/>
      <c r="F15" s="7"/>
      <c r="G15" s="6"/>
      <c r="H15" s="6"/>
      <c r="I15" s="6"/>
      <c r="J15" s="6"/>
      <c r="K15" s="11"/>
    </row>
    <row r="16" spans="1:11">
      <c r="A16" s="3">
        <v>5</v>
      </c>
      <c r="B16" s="11"/>
      <c r="C16" s="6"/>
      <c r="D16" s="7"/>
      <c r="E16" s="7"/>
      <c r="F16" s="7"/>
      <c r="G16" s="6"/>
      <c r="H16" s="6"/>
      <c r="I16" s="6"/>
      <c r="J16" s="6"/>
      <c r="K16" s="11"/>
    </row>
    <row r="17" spans="1:11">
      <c r="A17" s="3">
        <v>6</v>
      </c>
      <c r="B17" s="11"/>
      <c r="C17" s="6"/>
      <c r="D17" s="7"/>
      <c r="E17" s="7"/>
      <c r="F17" s="7"/>
      <c r="G17" s="6"/>
      <c r="H17" s="6"/>
      <c r="I17" s="6"/>
      <c r="J17" s="6"/>
      <c r="K17" s="11"/>
    </row>
    <row r="18" spans="1:11">
      <c r="A18" s="3">
        <v>7</v>
      </c>
      <c r="B18" s="11"/>
      <c r="C18" s="6"/>
      <c r="D18" s="7"/>
      <c r="E18" s="7"/>
      <c r="F18" s="7"/>
      <c r="G18" s="6"/>
      <c r="H18" s="6"/>
      <c r="I18" s="6"/>
      <c r="J18" s="6"/>
      <c r="K18" s="11"/>
    </row>
    <row r="19" spans="1:11">
      <c r="A19" s="3">
        <v>8</v>
      </c>
      <c r="B19" s="11"/>
      <c r="C19" s="6"/>
      <c r="D19" s="7"/>
      <c r="E19" s="7"/>
      <c r="F19" s="7"/>
      <c r="G19" s="6"/>
      <c r="H19" s="6"/>
      <c r="I19" s="6"/>
      <c r="J19" s="6"/>
      <c r="K19" s="11"/>
    </row>
    <row r="20" spans="1:11">
      <c r="A20" s="3">
        <v>9</v>
      </c>
      <c r="B20" s="11"/>
      <c r="C20" s="6"/>
      <c r="D20" s="7"/>
      <c r="E20" s="7"/>
      <c r="F20" s="7"/>
      <c r="G20" s="6"/>
      <c r="H20" s="6"/>
      <c r="I20" s="6"/>
      <c r="J20" s="6"/>
      <c r="K20" s="11"/>
    </row>
    <row r="21" spans="1:11">
      <c r="A21" s="3">
        <v>10</v>
      </c>
      <c r="B21" s="11"/>
      <c r="C21" s="6"/>
      <c r="D21" s="7"/>
      <c r="E21" s="7"/>
      <c r="F21" s="7"/>
      <c r="G21" s="6"/>
      <c r="H21" s="6"/>
      <c r="I21" s="6"/>
      <c r="J21" s="6"/>
      <c r="K21" s="11"/>
    </row>
    <row r="22" spans="1:11">
      <c r="A22" s="3" t="s">
        <v>30</v>
      </c>
      <c r="B22" s="11"/>
      <c r="C22" s="6"/>
      <c r="D22" s="7"/>
      <c r="E22" s="7"/>
      <c r="F22" s="7"/>
      <c r="G22" s="6"/>
      <c r="H22" s="6"/>
      <c r="I22" s="6"/>
      <c r="J22" s="6"/>
      <c r="K22" s="11"/>
    </row>
  </sheetData>
  <dataValidations count="3">
    <dataValidation type="list" allowBlank="1" showInputMessage="1" showErrorMessage="1" sqref="G12:G22" xr:uid="{00000000-0002-0000-0D00-000000000000}">
      <formula1>$F$4:$F$8</formula1>
    </dataValidation>
    <dataValidation type="list" allowBlank="1" showInputMessage="1" showErrorMessage="1" sqref="F12:F22 K12:K22" xr:uid="{00000000-0002-0000-0D00-000001000000}">
      <formula1>$C$4:$C$5</formula1>
    </dataValidation>
    <dataValidation type="list" allowBlank="1" showInputMessage="1" showErrorMessage="1" sqref="H12:H22" xr:uid="{825EDD3E-C009-42DF-9A78-1AB2B292D2B0}">
      <formula1>$D$3:$D$5</formula1>
    </dataValidation>
  </dataValidations>
  <hyperlinks>
    <hyperlink ref="K1" location="'Daftar Tabel'!A1" display="&lt;&lt;&lt; Daftar Tabel" xr:uid="{B2541EE2-F446-4468-B03E-267B8A37C342}"/>
  </hyperlink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"/>
  <sheetViews>
    <sheetView zoomScaleNormal="100" workbookViewId="0">
      <selection activeCell="C22" sqref="C22"/>
    </sheetView>
  </sheetViews>
  <sheetFormatPr baseColWidth="10" defaultColWidth="8.83203125" defaultRowHeight="15"/>
  <cols>
    <col min="1" max="1" width="32.33203125" style="42" customWidth="1"/>
    <col min="2" max="2" width="38.83203125" style="42" customWidth="1"/>
    <col min="3" max="3" width="29.33203125" style="42" customWidth="1"/>
    <col min="4" max="4" width="16.83203125" style="42" bestFit="1" customWidth="1"/>
    <col min="5" max="5" width="13.6640625" style="42" customWidth="1"/>
    <col min="6" max="6" width="14.83203125" style="42" bestFit="1" customWidth="1"/>
    <col min="7" max="7" width="16.83203125" style="42" bestFit="1" customWidth="1"/>
    <col min="8" max="16384" width="8.83203125" style="42"/>
  </cols>
  <sheetData>
    <row r="1" spans="1:7">
      <c r="A1" s="41" t="s">
        <v>175</v>
      </c>
      <c r="D1" s="43"/>
      <c r="G1" s="44" t="s">
        <v>146</v>
      </c>
    </row>
    <row r="4" spans="1:7" ht="22.25" customHeight="1">
      <c r="A4" s="116" t="s">
        <v>208</v>
      </c>
      <c r="B4" s="116" t="s">
        <v>209</v>
      </c>
      <c r="C4" s="114" t="s">
        <v>210</v>
      </c>
      <c r="D4" s="113" t="s">
        <v>213</v>
      </c>
      <c r="E4" s="113" t="s">
        <v>211</v>
      </c>
      <c r="F4" s="113"/>
    </row>
    <row r="5" spans="1:7" ht="22.25" customHeight="1">
      <c r="A5" s="117"/>
      <c r="B5" s="117"/>
      <c r="C5" s="115"/>
      <c r="D5" s="113"/>
      <c r="E5" s="45" t="s">
        <v>67</v>
      </c>
      <c r="F5" s="45" t="s">
        <v>212</v>
      </c>
    </row>
    <row r="6" spans="1: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</row>
    <row r="7" spans="1:7">
      <c r="A7" s="49"/>
      <c r="B7" s="48"/>
      <c r="C7" s="48"/>
      <c r="D7" s="48"/>
      <c r="E7" s="50" t="e">
        <f>C7/B7</f>
        <v>#DIV/0!</v>
      </c>
      <c r="F7" s="50" t="e">
        <f>(C7/D7/B7)</f>
        <v>#DIV/0!</v>
      </c>
    </row>
    <row r="8" spans="1:7">
      <c r="A8" s="49"/>
      <c r="B8" s="48"/>
      <c r="C8" s="48"/>
      <c r="D8" s="48"/>
      <c r="E8" s="50" t="e">
        <f t="shared" ref="E8:E14" si="0">C8/B8</f>
        <v>#DIV/0!</v>
      </c>
      <c r="F8" s="50" t="e">
        <f t="shared" ref="F8:F14" si="1">(C8/D8/B8)</f>
        <v>#DIV/0!</v>
      </c>
    </row>
    <row r="9" spans="1:7">
      <c r="A9" s="49"/>
      <c r="B9" s="48"/>
      <c r="C9" s="48"/>
      <c r="D9" s="48"/>
      <c r="E9" s="50" t="e">
        <f t="shared" si="0"/>
        <v>#DIV/0!</v>
      </c>
      <c r="F9" s="50" t="e">
        <f t="shared" si="1"/>
        <v>#DIV/0!</v>
      </c>
    </row>
    <row r="10" spans="1:7">
      <c r="A10" s="49"/>
      <c r="B10" s="48"/>
      <c r="C10" s="48"/>
      <c r="D10" s="48"/>
      <c r="E10" s="50" t="e">
        <f t="shared" si="0"/>
        <v>#DIV/0!</v>
      </c>
      <c r="F10" s="50" t="e">
        <f t="shared" si="1"/>
        <v>#DIV/0!</v>
      </c>
    </row>
    <row r="11" spans="1:7">
      <c r="A11" s="49"/>
      <c r="B11" s="48"/>
      <c r="C11" s="48"/>
      <c r="D11" s="48"/>
      <c r="E11" s="50" t="e">
        <f t="shared" si="0"/>
        <v>#DIV/0!</v>
      </c>
      <c r="F11" s="50" t="e">
        <f t="shared" si="1"/>
        <v>#DIV/0!</v>
      </c>
    </row>
    <row r="12" spans="1:7">
      <c r="A12" s="49"/>
      <c r="B12" s="48"/>
      <c r="C12" s="48"/>
      <c r="D12" s="48"/>
      <c r="E12" s="50" t="e">
        <f t="shared" si="0"/>
        <v>#DIV/0!</v>
      </c>
      <c r="F12" s="50" t="e">
        <f t="shared" si="1"/>
        <v>#DIV/0!</v>
      </c>
    </row>
    <row r="13" spans="1:7">
      <c r="A13" s="49"/>
      <c r="B13" s="48"/>
      <c r="C13" s="48"/>
      <c r="D13" s="48"/>
      <c r="E13" s="50" t="e">
        <f t="shared" si="0"/>
        <v>#DIV/0!</v>
      </c>
      <c r="F13" s="50" t="e">
        <f t="shared" si="1"/>
        <v>#DIV/0!</v>
      </c>
    </row>
    <row r="14" spans="1:7">
      <c r="A14" s="49"/>
      <c r="B14" s="48"/>
      <c r="C14" s="48"/>
      <c r="D14" s="48"/>
      <c r="E14" s="50" t="e">
        <f t="shared" si="0"/>
        <v>#DIV/0!</v>
      </c>
      <c r="F14" s="50" t="e">
        <f t="shared" si="1"/>
        <v>#DIV/0!</v>
      </c>
    </row>
    <row r="15" spans="1:7">
      <c r="A15" s="49"/>
      <c r="B15" s="48"/>
      <c r="C15" s="48"/>
      <c r="D15" s="48"/>
      <c r="E15" s="50" t="e">
        <f t="shared" ref="E15:E20" si="2">C15/B15</f>
        <v>#DIV/0!</v>
      </c>
      <c r="F15" s="50" t="e">
        <f t="shared" ref="F15:F20" si="3">(C15/D15/B15)</f>
        <v>#DIV/0!</v>
      </c>
    </row>
    <row r="16" spans="1:7">
      <c r="A16" s="49"/>
      <c r="B16" s="48"/>
      <c r="C16" s="48"/>
      <c r="D16" s="48"/>
      <c r="E16" s="50" t="e">
        <f t="shared" si="2"/>
        <v>#DIV/0!</v>
      </c>
      <c r="F16" s="50" t="e">
        <f t="shared" si="3"/>
        <v>#DIV/0!</v>
      </c>
    </row>
    <row r="17" spans="1:6">
      <c r="A17" s="49"/>
      <c r="B17" s="48"/>
      <c r="C17" s="48"/>
      <c r="D17" s="48"/>
      <c r="E17" s="50" t="e">
        <f t="shared" si="2"/>
        <v>#DIV/0!</v>
      </c>
      <c r="F17" s="50" t="e">
        <f t="shared" si="3"/>
        <v>#DIV/0!</v>
      </c>
    </row>
    <row r="18" spans="1:6">
      <c r="A18" s="49"/>
      <c r="B18" s="48"/>
      <c r="C18" s="48"/>
      <c r="D18" s="48"/>
      <c r="E18" s="50" t="e">
        <f t="shared" si="2"/>
        <v>#DIV/0!</v>
      </c>
      <c r="F18" s="50" t="e">
        <f t="shared" si="3"/>
        <v>#DIV/0!</v>
      </c>
    </row>
    <row r="19" spans="1:6">
      <c r="A19" s="49"/>
      <c r="B19" s="48"/>
      <c r="C19" s="48"/>
      <c r="D19" s="48"/>
      <c r="E19" s="50" t="e">
        <f t="shared" si="2"/>
        <v>#DIV/0!</v>
      </c>
      <c r="F19" s="50" t="e">
        <f t="shared" si="3"/>
        <v>#DIV/0!</v>
      </c>
    </row>
    <row r="20" spans="1:6">
      <c r="A20" s="49"/>
      <c r="B20" s="48"/>
      <c r="C20" s="48"/>
      <c r="D20" s="48"/>
      <c r="E20" s="50" t="e">
        <f t="shared" si="2"/>
        <v>#DIV/0!</v>
      </c>
      <c r="F20" s="50" t="e">
        <f t="shared" si="3"/>
        <v>#DIV/0!</v>
      </c>
    </row>
  </sheetData>
  <mergeCells count="5">
    <mergeCell ref="E4:F4"/>
    <mergeCell ref="D4:D5"/>
    <mergeCell ref="C4:C5"/>
    <mergeCell ref="B4:B5"/>
    <mergeCell ref="A4:A5"/>
  </mergeCells>
  <dataValidations count="1">
    <dataValidation type="custom" allowBlank="1" showInputMessage="1" showErrorMessage="1" errorTitle="Error" error="Cell ini harus diisi dengan angka" sqref="B7:D20" xr:uid="{83E03A9D-9CFE-4C32-9AAA-7763875C12EE}">
      <formula1>ISNUMBER(B7)</formula1>
    </dataValidation>
  </dataValidations>
  <hyperlinks>
    <hyperlink ref="G1" location="'Daftar Tabel'!A1" display="&lt;&lt;&lt; Daftar Tabel" xr:uid="{BDD717D1-EECB-4002-A9F4-9AFD5A071093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7091-3773-4C3E-956E-277078399898}">
  <dimension ref="A1:I21"/>
  <sheetViews>
    <sheetView workbookViewId="0">
      <selection activeCell="I1" sqref="I1"/>
    </sheetView>
  </sheetViews>
  <sheetFormatPr baseColWidth="10" defaultColWidth="8.83203125" defaultRowHeight="15"/>
  <cols>
    <col min="1" max="1" width="6.83203125" customWidth="1"/>
    <col min="2" max="2" width="15.33203125" bestFit="1" customWidth="1"/>
    <col min="3" max="3" width="41.1640625" customWidth="1"/>
    <col min="4" max="4" width="29.33203125" customWidth="1"/>
    <col min="5" max="5" width="16.83203125" bestFit="1" customWidth="1"/>
    <col min="6" max="6" width="14.83203125" bestFit="1" customWidth="1"/>
    <col min="7" max="7" width="13.83203125" bestFit="1" customWidth="1"/>
    <col min="8" max="8" width="23.1640625" bestFit="1" customWidth="1"/>
    <col min="9" max="9" width="16.83203125" bestFit="1" customWidth="1"/>
  </cols>
  <sheetData>
    <row r="1" spans="1:9">
      <c r="A1" s="2" t="s">
        <v>176</v>
      </c>
      <c r="E1" s="28"/>
      <c r="I1" s="27" t="s">
        <v>146</v>
      </c>
    </row>
    <row r="3" spans="1:9" hidden="1"/>
    <row r="4" spans="1:9" hidden="1">
      <c r="D4" t="s">
        <v>35</v>
      </c>
    </row>
    <row r="5" spans="1:9" hidden="1">
      <c r="D5" t="s">
        <v>36</v>
      </c>
    </row>
    <row r="6" spans="1:9" hidden="1">
      <c r="D6" t="s">
        <v>13</v>
      </c>
    </row>
    <row r="8" spans="1:9">
      <c r="A8" s="104" t="s">
        <v>21</v>
      </c>
      <c r="B8" s="104" t="s">
        <v>33</v>
      </c>
      <c r="C8" s="104" t="s">
        <v>55</v>
      </c>
      <c r="D8" s="108" t="s">
        <v>220</v>
      </c>
      <c r="E8" s="118" t="s">
        <v>99</v>
      </c>
      <c r="F8" s="106" t="s">
        <v>56</v>
      </c>
      <c r="G8" s="106" t="s">
        <v>57</v>
      </c>
      <c r="H8" s="106" t="s">
        <v>217</v>
      </c>
    </row>
    <row r="9" spans="1:9">
      <c r="A9" s="105"/>
      <c r="B9" s="105"/>
      <c r="C9" s="105"/>
      <c r="D9" s="109"/>
      <c r="E9" s="118"/>
      <c r="F9" s="106"/>
      <c r="G9" s="106"/>
      <c r="H9" s="106"/>
    </row>
    <row r="10" spans="1:9">
      <c r="A10" s="12">
        <v>1</v>
      </c>
      <c r="B10" s="12">
        <v>2</v>
      </c>
      <c r="C10" s="12"/>
      <c r="D10" s="12">
        <v>3</v>
      </c>
      <c r="E10" s="12">
        <v>4</v>
      </c>
      <c r="F10" s="12">
        <v>5</v>
      </c>
      <c r="G10" s="12">
        <v>6</v>
      </c>
      <c r="H10" s="12">
        <v>7</v>
      </c>
    </row>
    <row r="11" spans="1:9">
      <c r="A11" s="3">
        <v>1</v>
      </c>
      <c r="B11" s="6"/>
      <c r="C11" s="6"/>
      <c r="D11" s="6"/>
      <c r="E11" s="6"/>
      <c r="F11" s="6"/>
      <c r="G11" s="6"/>
      <c r="H11" s="6"/>
    </row>
    <row r="12" spans="1:9">
      <c r="A12" s="3">
        <v>2</v>
      </c>
      <c r="B12" s="6"/>
      <c r="C12" s="6"/>
      <c r="D12" s="6"/>
      <c r="E12" s="6"/>
      <c r="F12" s="6"/>
      <c r="G12" s="6"/>
      <c r="H12" s="6"/>
    </row>
    <row r="13" spans="1:9">
      <c r="A13" s="3">
        <v>3</v>
      </c>
      <c r="B13" s="6"/>
      <c r="C13" s="6"/>
      <c r="D13" s="6"/>
      <c r="E13" s="6"/>
      <c r="F13" s="6"/>
      <c r="G13" s="6"/>
      <c r="H13" s="6"/>
    </row>
    <row r="14" spans="1:9">
      <c r="A14" s="3">
        <v>4</v>
      </c>
      <c r="B14" s="6"/>
      <c r="C14" s="6"/>
      <c r="D14" s="6"/>
      <c r="E14" s="6"/>
      <c r="F14" s="6"/>
      <c r="G14" s="6"/>
      <c r="H14" s="6"/>
    </row>
    <row r="15" spans="1:9">
      <c r="A15" s="3">
        <v>5</v>
      </c>
      <c r="B15" s="6"/>
      <c r="C15" s="6"/>
      <c r="D15" s="6"/>
      <c r="E15" s="6"/>
      <c r="F15" s="6"/>
      <c r="G15" s="6"/>
      <c r="H15" s="6"/>
    </row>
    <row r="16" spans="1:9">
      <c r="A16" s="3">
        <v>6</v>
      </c>
      <c r="B16" s="6"/>
      <c r="C16" s="6"/>
      <c r="D16" s="6"/>
      <c r="E16" s="6"/>
      <c r="F16" s="6"/>
      <c r="G16" s="6"/>
      <c r="H16" s="6"/>
    </row>
    <row r="17" spans="1:8">
      <c r="A17" s="3">
        <v>7</v>
      </c>
      <c r="B17" s="6"/>
      <c r="C17" s="6"/>
      <c r="D17" s="6"/>
      <c r="E17" s="6"/>
      <c r="F17" s="6"/>
      <c r="G17" s="6"/>
      <c r="H17" s="6"/>
    </row>
    <row r="18" spans="1:8">
      <c r="A18" s="3">
        <v>8</v>
      </c>
      <c r="B18" s="6"/>
      <c r="C18" s="6"/>
      <c r="D18" s="6"/>
      <c r="E18" s="6"/>
      <c r="F18" s="6"/>
      <c r="G18" s="6"/>
      <c r="H18" s="6"/>
    </row>
    <row r="19" spans="1:8">
      <c r="A19" s="3">
        <v>9</v>
      </c>
      <c r="B19" s="6"/>
      <c r="C19" s="6"/>
      <c r="D19" s="6"/>
      <c r="E19" s="6"/>
      <c r="F19" s="6"/>
      <c r="G19" s="6"/>
      <c r="H19" s="6"/>
    </row>
    <row r="20" spans="1:8">
      <c r="A20" s="3">
        <v>10</v>
      </c>
      <c r="B20" s="6"/>
      <c r="C20" s="6"/>
      <c r="D20" s="6"/>
      <c r="E20" s="6"/>
      <c r="F20" s="6"/>
      <c r="G20" s="6"/>
      <c r="H20" s="6"/>
    </row>
    <row r="21" spans="1:8">
      <c r="A21" s="3" t="s">
        <v>30</v>
      </c>
      <c r="B21" s="6"/>
      <c r="C21" s="6"/>
      <c r="D21" s="6"/>
      <c r="E21" s="6"/>
      <c r="F21" s="6"/>
      <c r="G21" s="6"/>
      <c r="H21" s="6"/>
    </row>
  </sheetData>
  <mergeCells count="8">
    <mergeCell ref="G8:G9"/>
    <mergeCell ref="H8:H9"/>
    <mergeCell ref="A8:A9"/>
    <mergeCell ref="B8:B9"/>
    <mergeCell ref="D8:D9"/>
    <mergeCell ref="E8:E9"/>
    <mergeCell ref="F8:F9"/>
    <mergeCell ref="C8:C9"/>
  </mergeCells>
  <dataValidations count="1">
    <dataValidation type="list" allowBlank="1" showInputMessage="1" showErrorMessage="1" sqref="B11:B21" xr:uid="{E5A04028-9883-4DA0-BB51-681BDEEC0619}">
      <formula1>$D$3:$D$6</formula1>
    </dataValidation>
  </dataValidations>
  <hyperlinks>
    <hyperlink ref="I1" location="'Daftar Tabel'!A1" display="&lt;&lt;&lt; Daftar Tabel" xr:uid="{B2F2A68D-5AEB-410A-B53E-BD13DB5DEC9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57DA-5CBC-40FF-9A64-6F689FAC4C21}">
  <dimension ref="A1:I23"/>
  <sheetViews>
    <sheetView workbookViewId="0">
      <selection activeCell="E30" sqref="E30"/>
    </sheetView>
  </sheetViews>
  <sheetFormatPr baseColWidth="10" defaultColWidth="8.83203125" defaultRowHeight="15"/>
  <cols>
    <col min="1" max="1" width="6.83203125" customWidth="1"/>
    <col min="2" max="2" width="38.83203125" customWidth="1"/>
    <col min="3" max="3" width="29.33203125" customWidth="1"/>
    <col min="4" max="4" width="16.83203125" bestFit="1" customWidth="1"/>
    <col min="5" max="5" width="16.83203125" customWidth="1"/>
    <col min="6" max="6" width="14.83203125" bestFit="1" customWidth="1"/>
    <col min="7" max="7" width="13.83203125" bestFit="1" customWidth="1"/>
    <col min="8" max="8" width="23.1640625" bestFit="1" customWidth="1"/>
    <col min="9" max="9" width="16.83203125" bestFit="1" customWidth="1"/>
  </cols>
  <sheetData>
    <row r="1" spans="1:9">
      <c r="A1" s="2" t="s">
        <v>177</v>
      </c>
      <c r="D1" s="28"/>
      <c r="E1" s="29"/>
      <c r="I1" s="27" t="s">
        <v>146</v>
      </c>
    </row>
    <row r="4" spans="1:9" hidden="1">
      <c r="C4" s="10" t="s">
        <v>287</v>
      </c>
    </row>
    <row r="5" spans="1:9" hidden="1">
      <c r="C5" s="10" t="s">
        <v>288</v>
      </c>
      <c r="E5" t="s">
        <v>224</v>
      </c>
    </row>
    <row r="6" spans="1:9" hidden="1">
      <c r="C6" s="10" t="s">
        <v>289</v>
      </c>
      <c r="E6" t="s">
        <v>225</v>
      </c>
    </row>
    <row r="7" spans="1:9" hidden="1">
      <c r="C7" s="10" t="s">
        <v>290</v>
      </c>
      <c r="E7" t="s">
        <v>226</v>
      </c>
    </row>
    <row r="8" spans="1:9">
      <c r="C8" s="10"/>
    </row>
    <row r="9" spans="1:9">
      <c r="C9" s="10"/>
    </row>
    <row r="10" spans="1:9">
      <c r="A10" s="104" t="s">
        <v>21</v>
      </c>
      <c r="B10" s="104" t="s">
        <v>204</v>
      </c>
      <c r="C10" s="108" t="s">
        <v>219</v>
      </c>
      <c r="D10" s="118" t="s">
        <v>40</v>
      </c>
      <c r="E10" s="119" t="s">
        <v>223</v>
      </c>
      <c r="F10" s="106" t="s">
        <v>220</v>
      </c>
      <c r="G10" s="106" t="s">
        <v>221</v>
      </c>
      <c r="H10" s="106" t="s">
        <v>222</v>
      </c>
    </row>
    <row r="11" spans="1:9">
      <c r="A11" s="105"/>
      <c r="B11" s="105"/>
      <c r="C11" s="109"/>
      <c r="D11" s="118"/>
      <c r="E11" s="120"/>
      <c r="F11" s="106"/>
      <c r="G11" s="106"/>
      <c r="H11" s="106"/>
    </row>
    <row r="12" spans="1:9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</row>
    <row r="13" spans="1:9">
      <c r="A13" s="3">
        <v>1</v>
      </c>
      <c r="B13" s="6"/>
      <c r="C13" s="6"/>
      <c r="D13" s="6"/>
      <c r="E13" s="11"/>
      <c r="F13" s="6"/>
      <c r="G13" s="11"/>
      <c r="H13" s="11"/>
    </row>
    <row r="14" spans="1:9">
      <c r="A14" s="3">
        <v>2</v>
      </c>
      <c r="B14" s="6"/>
      <c r="C14" s="6"/>
      <c r="D14" s="6"/>
      <c r="E14" s="11"/>
      <c r="F14" s="6"/>
      <c r="G14" s="11"/>
      <c r="H14" s="11"/>
    </row>
    <row r="15" spans="1:9">
      <c r="A15" s="3">
        <v>3</v>
      </c>
      <c r="B15" s="6"/>
      <c r="C15" s="6"/>
      <c r="D15" s="6"/>
      <c r="E15" s="11"/>
      <c r="F15" s="6"/>
      <c r="G15" s="11"/>
      <c r="H15" s="11"/>
    </row>
    <row r="16" spans="1:9">
      <c r="A16" s="3">
        <v>4</v>
      </c>
      <c r="B16" s="6"/>
      <c r="C16" s="6"/>
      <c r="D16" s="6"/>
      <c r="E16" s="11"/>
      <c r="F16" s="6"/>
      <c r="G16" s="11"/>
      <c r="H16" s="11"/>
    </row>
    <row r="17" spans="1:8">
      <c r="A17" s="3">
        <v>5</v>
      </c>
      <c r="B17" s="6"/>
      <c r="C17" s="6"/>
      <c r="D17" s="6"/>
      <c r="E17" s="11"/>
      <c r="F17" s="6"/>
      <c r="G17" s="11"/>
      <c r="H17" s="11"/>
    </row>
    <row r="18" spans="1:8">
      <c r="A18" s="3">
        <v>6</v>
      </c>
      <c r="B18" s="6"/>
      <c r="C18" s="6"/>
      <c r="D18" s="6"/>
      <c r="E18" s="11"/>
      <c r="F18" s="6"/>
      <c r="G18" s="11"/>
      <c r="H18" s="11"/>
    </row>
    <row r="19" spans="1:8">
      <c r="A19" s="3">
        <v>7</v>
      </c>
      <c r="B19" s="6"/>
      <c r="C19" s="6"/>
      <c r="D19" s="6"/>
      <c r="E19" s="11"/>
      <c r="F19" s="6"/>
      <c r="G19" s="11"/>
      <c r="H19" s="11"/>
    </row>
    <row r="20" spans="1:8">
      <c r="A20" s="3">
        <v>8</v>
      </c>
      <c r="B20" s="6"/>
      <c r="C20" s="6"/>
      <c r="D20" s="6"/>
      <c r="E20" s="11"/>
      <c r="F20" s="6"/>
      <c r="G20" s="11"/>
      <c r="H20" s="11"/>
    </row>
    <row r="21" spans="1:8">
      <c r="A21" s="3">
        <v>9</v>
      </c>
      <c r="B21" s="6"/>
      <c r="C21" s="6"/>
      <c r="D21" s="6"/>
      <c r="E21" s="11"/>
      <c r="F21" s="6"/>
      <c r="G21" s="11"/>
      <c r="H21" s="11"/>
    </row>
    <row r="22" spans="1:8">
      <c r="A22" s="3">
        <v>10</v>
      </c>
      <c r="B22" s="6"/>
      <c r="C22" s="6"/>
      <c r="D22" s="6"/>
      <c r="E22" s="11"/>
      <c r="F22" s="6"/>
      <c r="G22" s="11"/>
      <c r="H22" s="11"/>
    </row>
    <row r="23" spans="1:8">
      <c r="A23" s="3" t="s">
        <v>30</v>
      </c>
      <c r="B23" s="6"/>
      <c r="C23" s="6"/>
      <c r="D23" s="6"/>
      <c r="E23" s="11"/>
      <c r="F23" s="6"/>
      <c r="G23" s="11"/>
      <c r="H23" s="11"/>
    </row>
  </sheetData>
  <mergeCells count="8">
    <mergeCell ref="H10:H11"/>
    <mergeCell ref="E10:E11"/>
    <mergeCell ref="A10:A11"/>
    <mergeCell ref="B10:B11"/>
    <mergeCell ref="C10:C11"/>
    <mergeCell ref="D10:D11"/>
    <mergeCell ref="F10:F11"/>
    <mergeCell ref="G10:G11"/>
  </mergeCells>
  <dataValidations count="3">
    <dataValidation type="list" allowBlank="1" showInputMessage="1" showErrorMessage="1" sqref="D13:D23" xr:uid="{D1CBC886-3D64-4F3A-B247-482F73FE59D0}">
      <formula1>$C$4:$C$7</formula1>
    </dataValidation>
    <dataValidation type="list" allowBlank="1" showInputMessage="1" showErrorMessage="1" sqref="E13:E23" xr:uid="{1218C7D2-271C-4CBE-AD67-0E6D3A0A5962}">
      <formula1>$E$5:$E$7</formula1>
    </dataValidation>
    <dataValidation type="decimal" allowBlank="1" showInputMessage="1" showErrorMessage="1" errorTitle="Error" error="Cell ini hanya boleh diisi dengan angka" sqref="H13:H23" xr:uid="{A8010B25-6EBE-4A30-8833-289DF36B2B08}">
      <formula1>0</formula1>
      <formula2>100</formula2>
    </dataValidation>
  </dataValidations>
  <hyperlinks>
    <hyperlink ref="I1" location="'Daftar Tabel'!A1" display="&lt;&lt;&lt; Daftar Tabel" xr:uid="{05EFF617-5438-4D9C-AA92-1DB0EDAC241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632D-3FCA-4A11-BCEF-1276B6608F43}">
  <dimension ref="A1:H21"/>
  <sheetViews>
    <sheetView workbookViewId="0">
      <selection activeCell="D22" sqref="D22"/>
    </sheetView>
  </sheetViews>
  <sheetFormatPr baseColWidth="10" defaultColWidth="8.83203125" defaultRowHeight="15"/>
  <cols>
    <col min="1" max="1" width="6.83203125" customWidth="1"/>
    <col min="2" max="2" width="16.83203125" customWidth="1"/>
    <col min="3" max="3" width="29.33203125" customWidth="1"/>
    <col min="4" max="4" width="16.83203125" bestFit="1" customWidth="1"/>
    <col min="5" max="5" width="14.83203125" bestFit="1" customWidth="1"/>
    <col min="6" max="6" width="13.83203125" bestFit="1" customWidth="1"/>
    <col min="7" max="7" width="23.1640625" bestFit="1" customWidth="1"/>
    <col min="8" max="8" width="16.83203125" bestFit="1" customWidth="1"/>
  </cols>
  <sheetData>
    <row r="1" spans="1:8">
      <c r="A1" s="2" t="s">
        <v>178</v>
      </c>
      <c r="D1" s="73"/>
      <c r="H1" s="27" t="s">
        <v>146</v>
      </c>
    </row>
    <row r="3" spans="1:8" hidden="1"/>
    <row r="4" spans="1:8" hidden="1">
      <c r="C4" t="s">
        <v>35</v>
      </c>
    </row>
    <row r="5" spans="1:8" hidden="1">
      <c r="C5" t="s">
        <v>36</v>
      </c>
    </row>
    <row r="6" spans="1:8" hidden="1">
      <c r="C6" t="s">
        <v>13</v>
      </c>
    </row>
    <row r="8" spans="1:8">
      <c r="A8" s="104" t="s">
        <v>21</v>
      </c>
      <c r="B8" s="104" t="s">
        <v>158</v>
      </c>
      <c r="C8" s="108" t="s">
        <v>219</v>
      </c>
      <c r="D8" s="118" t="s">
        <v>99</v>
      </c>
      <c r="E8" s="106" t="s">
        <v>56</v>
      </c>
      <c r="F8" s="106" t="s">
        <v>57</v>
      </c>
      <c r="G8" s="106" t="s">
        <v>217</v>
      </c>
    </row>
    <row r="9" spans="1:8">
      <c r="A9" s="105"/>
      <c r="B9" s="105"/>
      <c r="C9" s="109"/>
      <c r="D9" s="118"/>
      <c r="E9" s="106"/>
      <c r="F9" s="106"/>
      <c r="G9" s="106"/>
    </row>
    <row r="10" spans="1:8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8">
      <c r="A11" s="3">
        <v>1</v>
      </c>
      <c r="B11" s="6"/>
      <c r="C11" s="6"/>
      <c r="D11" s="6"/>
      <c r="E11" s="6"/>
      <c r="F11" s="6"/>
      <c r="G11" s="6"/>
    </row>
    <row r="12" spans="1:8">
      <c r="A12" s="3">
        <v>2</v>
      </c>
      <c r="B12" s="6"/>
      <c r="C12" s="6"/>
      <c r="D12" s="6"/>
      <c r="E12" s="6"/>
      <c r="F12" s="6"/>
      <c r="G12" s="6"/>
    </row>
    <row r="13" spans="1:8">
      <c r="A13" s="3">
        <v>3</v>
      </c>
      <c r="B13" s="6"/>
      <c r="C13" s="6"/>
      <c r="D13" s="6"/>
      <c r="E13" s="6"/>
      <c r="F13" s="6"/>
      <c r="G13" s="6"/>
    </row>
    <row r="14" spans="1:8">
      <c r="A14" s="3">
        <v>4</v>
      </c>
      <c r="B14" s="6"/>
      <c r="C14" s="6"/>
      <c r="D14" s="6"/>
      <c r="E14" s="6"/>
      <c r="F14" s="6"/>
      <c r="G14" s="6"/>
    </row>
    <row r="15" spans="1:8">
      <c r="A15" s="3">
        <v>5</v>
      </c>
      <c r="B15" s="6"/>
      <c r="C15" s="6"/>
      <c r="D15" s="6"/>
      <c r="E15" s="6"/>
      <c r="F15" s="6"/>
      <c r="G15" s="6"/>
    </row>
    <row r="16" spans="1:8">
      <c r="A16" s="3">
        <v>6</v>
      </c>
      <c r="B16" s="6"/>
      <c r="C16" s="6"/>
      <c r="D16" s="6"/>
      <c r="E16" s="6"/>
      <c r="F16" s="6"/>
      <c r="G16" s="6"/>
    </row>
    <row r="17" spans="1:7">
      <c r="A17" s="3">
        <v>7</v>
      </c>
      <c r="B17" s="6"/>
      <c r="C17" s="6"/>
      <c r="D17" s="6"/>
      <c r="E17" s="6"/>
      <c r="F17" s="6"/>
      <c r="G17" s="6"/>
    </row>
    <row r="18" spans="1:7">
      <c r="A18" s="3">
        <v>8</v>
      </c>
      <c r="B18" s="6"/>
      <c r="C18" s="6"/>
      <c r="D18" s="6"/>
      <c r="E18" s="6"/>
      <c r="F18" s="6"/>
      <c r="G18" s="6"/>
    </row>
    <row r="19" spans="1:7">
      <c r="A19" s="3">
        <v>9</v>
      </c>
      <c r="B19" s="6"/>
      <c r="C19" s="6"/>
      <c r="D19" s="6"/>
      <c r="E19" s="6"/>
      <c r="F19" s="6"/>
      <c r="G19" s="6"/>
    </row>
    <row r="20" spans="1:7">
      <c r="A20" s="3">
        <v>10</v>
      </c>
      <c r="B20" s="6"/>
      <c r="C20" s="6"/>
      <c r="D20" s="6"/>
      <c r="E20" s="6"/>
      <c r="F20" s="6"/>
      <c r="G20" s="6"/>
    </row>
    <row r="21" spans="1:7">
      <c r="A21" s="3" t="s">
        <v>30</v>
      </c>
      <c r="B21" s="6"/>
      <c r="C21" s="6"/>
      <c r="D21" s="6"/>
      <c r="E21" s="6"/>
      <c r="F21" s="6"/>
      <c r="G21" s="6"/>
    </row>
  </sheetData>
  <mergeCells count="7">
    <mergeCell ref="G8:G9"/>
    <mergeCell ref="A8:A9"/>
    <mergeCell ref="B8:B9"/>
    <mergeCell ref="C8:C9"/>
    <mergeCell ref="D8:D9"/>
    <mergeCell ref="E8:E9"/>
    <mergeCell ref="F8:F9"/>
  </mergeCells>
  <dataValidations count="1">
    <dataValidation type="list" allowBlank="1" showInputMessage="1" showErrorMessage="1" sqref="B11:B21" xr:uid="{011DBEC6-0A94-4A04-A3A7-BB6DC9043E94}">
      <formula1>$C$3:$C$6</formula1>
    </dataValidation>
  </dataValidations>
  <hyperlinks>
    <hyperlink ref="H1" location="'Daftar Tabel'!A1" display="&lt;&lt;&lt; Daftar Tabel" xr:uid="{A2C8A763-3E8F-4C9B-869E-D3506890990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4D38-117B-4F3E-BE7F-AE91C6DB71FA}">
  <dimension ref="A1:G23"/>
  <sheetViews>
    <sheetView workbookViewId="0">
      <selection activeCell="F31" sqref="F31"/>
    </sheetView>
  </sheetViews>
  <sheetFormatPr baseColWidth="10" defaultColWidth="8.83203125" defaultRowHeight="15"/>
  <cols>
    <col min="1" max="1" width="6.83203125" customWidth="1"/>
    <col min="2" max="2" width="42.1640625" customWidth="1"/>
    <col min="3" max="3" width="16.83203125" bestFit="1" customWidth="1"/>
    <col min="4" max="4" width="17.6640625" customWidth="1"/>
    <col min="5" max="5" width="18.5" bestFit="1" customWidth="1"/>
    <col min="6" max="6" width="23.1640625" bestFit="1" customWidth="1"/>
    <col min="7" max="7" width="16.83203125" bestFit="1" customWidth="1"/>
  </cols>
  <sheetData>
    <row r="1" spans="1:7">
      <c r="A1" s="2" t="s">
        <v>179</v>
      </c>
      <c r="C1" s="73"/>
      <c r="G1" s="27" t="s">
        <v>146</v>
      </c>
    </row>
    <row r="4" spans="1:7" hidden="1"/>
    <row r="5" spans="1:7" hidden="1">
      <c r="B5" t="s">
        <v>231</v>
      </c>
      <c r="C5" t="s">
        <v>214</v>
      </c>
    </row>
    <row r="6" spans="1:7" hidden="1">
      <c r="B6" t="s">
        <v>232</v>
      </c>
      <c r="C6" t="s">
        <v>96</v>
      </c>
    </row>
    <row r="7" spans="1:7" hidden="1">
      <c r="B7" t="s">
        <v>224</v>
      </c>
      <c r="C7" t="s">
        <v>95</v>
      </c>
    </row>
    <row r="8" spans="1:7" hidden="1">
      <c r="B8" t="s">
        <v>225</v>
      </c>
    </row>
    <row r="10" spans="1:7">
      <c r="A10" s="104" t="s">
        <v>21</v>
      </c>
      <c r="B10" s="108" t="s">
        <v>228</v>
      </c>
      <c r="C10" s="118" t="s">
        <v>229</v>
      </c>
      <c r="D10" s="106" t="s">
        <v>220</v>
      </c>
      <c r="E10" s="106" t="s">
        <v>223</v>
      </c>
      <c r="F10" s="106" t="s">
        <v>230</v>
      </c>
    </row>
    <row r="11" spans="1:7">
      <c r="A11" s="105"/>
      <c r="B11" s="109"/>
      <c r="C11" s="118"/>
      <c r="D11" s="106"/>
      <c r="E11" s="106"/>
      <c r="F11" s="106"/>
    </row>
    <row r="12" spans="1:7">
      <c r="A12" s="12">
        <v>1</v>
      </c>
      <c r="B12" s="12">
        <v>3</v>
      </c>
      <c r="C12" s="12">
        <v>4</v>
      </c>
      <c r="D12" s="12">
        <v>5</v>
      </c>
      <c r="E12" s="12">
        <v>6</v>
      </c>
      <c r="F12" s="12">
        <v>7</v>
      </c>
    </row>
    <row r="13" spans="1:7">
      <c r="A13" s="3">
        <v>1</v>
      </c>
      <c r="B13" s="6"/>
      <c r="C13" s="6"/>
      <c r="D13" s="6"/>
      <c r="E13" s="6"/>
      <c r="F13" s="6"/>
    </row>
    <row r="14" spans="1:7">
      <c r="A14" s="3">
        <v>2</v>
      </c>
      <c r="B14" s="6"/>
      <c r="C14" s="6"/>
      <c r="D14" s="6"/>
      <c r="E14" s="6"/>
      <c r="F14" s="6"/>
    </row>
    <row r="15" spans="1:7">
      <c r="A15" s="3">
        <v>3</v>
      </c>
      <c r="B15" s="6"/>
      <c r="C15" s="6"/>
      <c r="D15" s="6"/>
      <c r="E15" s="6"/>
      <c r="F15" s="6"/>
    </row>
    <row r="16" spans="1:7">
      <c r="A16" s="3">
        <v>4</v>
      </c>
      <c r="B16" s="6"/>
      <c r="C16" s="6"/>
      <c r="D16" s="6"/>
      <c r="E16" s="6"/>
      <c r="F16" s="6"/>
    </row>
    <row r="17" spans="1:6">
      <c r="A17" s="3">
        <v>5</v>
      </c>
      <c r="B17" s="6"/>
      <c r="C17" s="6"/>
      <c r="D17" s="6"/>
      <c r="E17" s="6"/>
      <c r="F17" s="6"/>
    </row>
    <row r="18" spans="1:6">
      <c r="A18" s="3">
        <v>6</v>
      </c>
      <c r="B18" s="6"/>
      <c r="C18" s="6"/>
      <c r="D18" s="6"/>
      <c r="E18" s="6"/>
      <c r="F18" s="6"/>
    </row>
    <row r="19" spans="1:6">
      <c r="A19" s="3">
        <v>7</v>
      </c>
      <c r="B19" s="6"/>
      <c r="C19" s="6"/>
      <c r="D19" s="6"/>
      <c r="E19" s="6"/>
      <c r="F19" s="6"/>
    </row>
    <row r="20" spans="1:6">
      <c r="A20" s="3">
        <v>8</v>
      </c>
      <c r="B20" s="6"/>
      <c r="C20" s="6"/>
      <c r="D20" s="6"/>
      <c r="E20" s="6"/>
      <c r="F20" s="6"/>
    </row>
    <row r="21" spans="1:6">
      <c r="A21" s="3">
        <v>9</v>
      </c>
      <c r="B21" s="6"/>
      <c r="C21" s="6"/>
      <c r="D21" s="6"/>
      <c r="E21" s="6"/>
      <c r="F21" s="6"/>
    </row>
    <row r="22" spans="1:6">
      <c r="A22" s="3">
        <v>10</v>
      </c>
      <c r="B22" s="6"/>
      <c r="C22" s="6"/>
      <c r="D22" s="6"/>
      <c r="E22" s="6"/>
      <c r="F22" s="6"/>
    </row>
    <row r="23" spans="1:6">
      <c r="A23" s="3" t="s">
        <v>30</v>
      </c>
      <c r="B23" s="6"/>
      <c r="C23" s="6"/>
      <c r="D23" s="6"/>
      <c r="E23" s="6"/>
      <c r="F23" s="6"/>
    </row>
  </sheetData>
  <mergeCells count="6">
    <mergeCell ref="F10:F11"/>
    <mergeCell ref="A10:A11"/>
    <mergeCell ref="B10:B11"/>
    <mergeCell ref="C10:C11"/>
    <mergeCell ref="D10:D11"/>
    <mergeCell ref="E10:E11"/>
  </mergeCells>
  <dataValidations count="2">
    <dataValidation type="list" allowBlank="1" showInputMessage="1" showErrorMessage="1" sqref="E13:E23" xr:uid="{86D55553-81F5-40EE-9C6D-099C591E9B99}">
      <formula1>$B$4:$B$8</formula1>
    </dataValidation>
    <dataValidation type="list" allowBlank="1" showInputMessage="1" showErrorMessage="1" sqref="F13:F23" xr:uid="{F8DBFE72-476C-4B70-BF1C-0DF853383CDA}">
      <formula1>$C$4:$C$7</formula1>
    </dataValidation>
  </dataValidations>
  <hyperlinks>
    <hyperlink ref="G1" location="'Daftar Tabel'!A1" display="&lt;&lt;&lt; Daftar Tabel" xr:uid="{997A1FDA-414F-40D5-8663-986EBF9BCF2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A523-910B-494A-A429-04A5BF586C7F}">
  <dimension ref="A1:G22"/>
  <sheetViews>
    <sheetView workbookViewId="0">
      <selection activeCell="E25" sqref="E25"/>
    </sheetView>
  </sheetViews>
  <sheetFormatPr baseColWidth="10" defaultColWidth="8.83203125" defaultRowHeight="15"/>
  <cols>
    <col min="1" max="1" width="24.5" style="42" customWidth="1"/>
    <col min="2" max="2" width="41.6640625" style="42" customWidth="1"/>
    <col min="3" max="6" width="20.6640625" style="42" customWidth="1"/>
    <col min="7" max="7" width="16.83203125" style="42" bestFit="1" customWidth="1"/>
    <col min="8" max="16384" width="8.83203125" style="42"/>
  </cols>
  <sheetData>
    <row r="1" spans="1:7">
      <c r="A1" s="41" t="s">
        <v>180</v>
      </c>
      <c r="G1" s="44" t="s">
        <v>146</v>
      </c>
    </row>
    <row r="4" spans="1:7">
      <c r="A4" s="124" t="s">
        <v>58</v>
      </c>
      <c r="B4" s="124" t="s">
        <v>59</v>
      </c>
      <c r="C4" s="124" t="s">
        <v>60</v>
      </c>
      <c r="D4" s="124"/>
      <c r="E4" s="124"/>
      <c r="F4" s="124"/>
    </row>
    <row r="5" spans="1:7">
      <c r="A5" s="124"/>
      <c r="B5" s="124"/>
      <c r="C5" s="51" t="s">
        <v>35</v>
      </c>
      <c r="D5" s="51" t="s">
        <v>36</v>
      </c>
      <c r="E5" s="51" t="s">
        <v>13</v>
      </c>
      <c r="F5" s="51" t="s">
        <v>61</v>
      </c>
    </row>
    <row r="6" spans="1: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</row>
    <row r="7" spans="1:7">
      <c r="A7" s="121" t="s">
        <v>62</v>
      </c>
      <c r="B7" s="52"/>
      <c r="C7" s="53"/>
      <c r="D7" s="53"/>
      <c r="E7" s="53"/>
      <c r="F7" s="54">
        <f>SUM(C7:E7)/3</f>
        <v>0</v>
      </c>
    </row>
    <row r="8" spans="1:7">
      <c r="A8" s="121"/>
      <c r="B8" s="52"/>
      <c r="C8" s="53"/>
      <c r="D8" s="53"/>
      <c r="E8" s="53"/>
      <c r="F8" s="54">
        <f t="shared" ref="F8:F21" si="0">SUM(C8:E8)/3</f>
        <v>0</v>
      </c>
    </row>
    <row r="9" spans="1:7">
      <c r="A9" s="121"/>
      <c r="B9" s="52"/>
      <c r="C9" s="53"/>
      <c r="D9" s="53"/>
      <c r="E9" s="53"/>
      <c r="F9" s="54">
        <f t="shared" si="0"/>
        <v>0</v>
      </c>
    </row>
    <row r="10" spans="1:7">
      <c r="A10" s="121" t="s">
        <v>63</v>
      </c>
      <c r="B10" s="52"/>
      <c r="C10" s="53"/>
      <c r="D10" s="53"/>
      <c r="E10" s="53"/>
      <c r="F10" s="54">
        <f t="shared" si="0"/>
        <v>0</v>
      </c>
    </row>
    <row r="11" spans="1:7">
      <c r="A11" s="121"/>
      <c r="B11" s="52"/>
      <c r="C11" s="53"/>
      <c r="D11" s="53"/>
      <c r="E11" s="53"/>
      <c r="F11" s="54">
        <f t="shared" si="0"/>
        <v>0</v>
      </c>
    </row>
    <row r="12" spans="1:7">
      <c r="A12" s="121"/>
      <c r="B12" s="52"/>
      <c r="C12" s="53"/>
      <c r="D12" s="53"/>
      <c r="E12" s="53"/>
      <c r="F12" s="54">
        <f t="shared" si="0"/>
        <v>0</v>
      </c>
    </row>
    <row r="13" spans="1:7">
      <c r="A13" s="121" t="s">
        <v>64</v>
      </c>
      <c r="B13" s="52"/>
      <c r="C13" s="53"/>
      <c r="D13" s="53"/>
      <c r="E13" s="53"/>
      <c r="F13" s="54">
        <f t="shared" si="0"/>
        <v>0</v>
      </c>
    </row>
    <row r="14" spans="1:7">
      <c r="A14" s="121"/>
      <c r="B14" s="52"/>
      <c r="C14" s="53"/>
      <c r="D14" s="53"/>
      <c r="E14" s="53"/>
      <c r="F14" s="54">
        <f t="shared" si="0"/>
        <v>0</v>
      </c>
    </row>
    <row r="15" spans="1:7">
      <c r="A15" s="121"/>
      <c r="B15" s="52"/>
      <c r="C15" s="53"/>
      <c r="D15" s="53"/>
      <c r="E15" s="53"/>
      <c r="F15" s="54">
        <f t="shared" si="0"/>
        <v>0</v>
      </c>
    </row>
    <row r="16" spans="1:7">
      <c r="A16" s="121" t="s">
        <v>65</v>
      </c>
      <c r="B16" s="52"/>
      <c r="C16" s="53"/>
      <c r="D16" s="53"/>
      <c r="E16" s="53"/>
      <c r="F16" s="54">
        <f t="shared" si="0"/>
        <v>0</v>
      </c>
    </row>
    <row r="17" spans="1:6">
      <c r="A17" s="121"/>
      <c r="B17" s="52"/>
      <c r="C17" s="53"/>
      <c r="D17" s="53"/>
      <c r="E17" s="53"/>
      <c r="F17" s="54">
        <f t="shared" si="0"/>
        <v>0</v>
      </c>
    </row>
    <row r="18" spans="1:6">
      <c r="A18" s="121"/>
      <c r="B18" s="52"/>
      <c r="C18" s="53"/>
      <c r="D18" s="53"/>
      <c r="E18" s="53"/>
      <c r="F18" s="54">
        <f t="shared" si="0"/>
        <v>0</v>
      </c>
    </row>
    <row r="19" spans="1:6">
      <c r="A19" s="121" t="s">
        <v>66</v>
      </c>
      <c r="B19" s="52"/>
      <c r="C19" s="53"/>
      <c r="D19" s="53"/>
      <c r="E19" s="53"/>
      <c r="F19" s="54">
        <f t="shared" si="0"/>
        <v>0</v>
      </c>
    </row>
    <row r="20" spans="1:6">
      <c r="A20" s="121"/>
      <c r="B20" s="52"/>
      <c r="C20" s="53"/>
      <c r="D20" s="53"/>
      <c r="E20" s="53"/>
      <c r="F20" s="54">
        <f t="shared" si="0"/>
        <v>0</v>
      </c>
    </row>
    <row r="21" spans="1:6">
      <c r="A21" s="121"/>
      <c r="B21" s="52"/>
      <c r="C21" s="53"/>
      <c r="D21" s="53"/>
      <c r="E21" s="53"/>
      <c r="F21" s="54">
        <f t="shared" si="0"/>
        <v>0</v>
      </c>
    </row>
    <row r="22" spans="1:6">
      <c r="A22" s="122" t="s">
        <v>67</v>
      </c>
      <c r="B22" s="123"/>
      <c r="C22" s="54">
        <f>SUM(C7:C21)</f>
        <v>0</v>
      </c>
      <c r="D22" s="54">
        <f>SUM(D7:D21)</f>
        <v>0</v>
      </c>
      <c r="E22" s="54">
        <f>SUM(E7:E21)</f>
        <v>0</v>
      </c>
      <c r="F22" s="54"/>
    </row>
  </sheetData>
  <sheetProtection algorithmName="SHA-512" hashValue="7ZCs8Hdq8YNDrFq/wEM5nVVzV4kN3q0tPKyVkl280vRnphTQ1Ecp28dQ2nhjvSmqd6F6fou3q8Lg4GoyZQ7Zsw==" saltValue="pTz8uxAf+2TuxB10n7+qyg==" spinCount="100000" sheet="1" objects="1" scenarios="1"/>
  <mergeCells count="9">
    <mergeCell ref="A19:A21"/>
    <mergeCell ref="A22:B22"/>
    <mergeCell ref="A4:A5"/>
    <mergeCell ref="B4:B5"/>
    <mergeCell ref="C4:F4"/>
    <mergeCell ref="A7:A9"/>
    <mergeCell ref="A10:A12"/>
    <mergeCell ref="A13:A15"/>
    <mergeCell ref="A16:A18"/>
  </mergeCells>
  <dataValidations count="1">
    <dataValidation type="decimal" allowBlank="1" showInputMessage="1" showErrorMessage="1" errorTitle="Error" error="Cell ini hanya boleh diisi dengan angka" sqref="C7:E21" xr:uid="{786E5CE2-B98E-4BCB-9E7A-A9DAC18EC056}">
      <formula1>0</formula1>
      <formula2>1000000000</formula2>
    </dataValidation>
  </dataValidations>
  <hyperlinks>
    <hyperlink ref="G1" location="'Daftar Tabel'!A1" display="&lt;&lt;&lt; Daftar Tabel" xr:uid="{A68C7E34-82E6-4B5D-AFEE-0CE3FF599B4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C6FF-BA21-4632-AB02-09C85C8D78E8}">
  <dimension ref="A1:G17"/>
  <sheetViews>
    <sheetView workbookViewId="0">
      <selection activeCell="D14" sqref="D14"/>
    </sheetView>
  </sheetViews>
  <sheetFormatPr baseColWidth="10" defaultColWidth="8.83203125" defaultRowHeight="15"/>
  <cols>
    <col min="2" max="2" width="40.5" bestFit="1" customWidth="1"/>
    <col min="3" max="6" width="25.6640625" customWidth="1"/>
    <col min="7" max="7" width="16.83203125" bestFit="1" customWidth="1"/>
  </cols>
  <sheetData>
    <row r="1" spans="1:7">
      <c r="A1" s="2" t="s">
        <v>234</v>
      </c>
      <c r="G1" s="70" t="s">
        <v>146</v>
      </c>
    </row>
    <row r="4" spans="1:7">
      <c r="A4" s="104" t="s">
        <v>21</v>
      </c>
      <c r="B4" s="104" t="s">
        <v>68</v>
      </c>
      <c r="C4" s="125" t="s">
        <v>60</v>
      </c>
      <c r="D4" s="126"/>
      <c r="E4" s="126"/>
      <c r="F4" s="127"/>
    </row>
    <row r="5" spans="1:7">
      <c r="A5" s="105"/>
      <c r="B5" s="105"/>
      <c r="C5" s="13" t="s">
        <v>35</v>
      </c>
      <c r="D5" s="13" t="s">
        <v>36</v>
      </c>
      <c r="E5" s="13" t="s">
        <v>13</v>
      </c>
      <c r="F5" s="13" t="s">
        <v>61</v>
      </c>
    </row>
    <row r="6" spans="1:7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7">
      <c r="A7" s="3">
        <v>1</v>
      </c>
      <c r="B7" s="4" t="s">
        <v>69</v>
      </c>
      <c r="C7" s="55"/>
      <c r="D7" s="55"/>
      <c r="E7" s="55"/>
      <c r="F7" s="71">
        <f>(C7+D7+E7)/3</f>
        <v>0</v>
      </c>
      <c r="G7" s="33"/>
    </row>
    <row r="8" spans="1:7">
      <c r="A8" s="3">
        <v>2</v>
      </c>
      <c r="B8" s="4" t="s">
        <v>235</v>
      </c>
      <c r="C8" s="55"/>
      <c r="D8" s="55"/>
      <c r="E8" s="55"/>
      <c r="F8" s="71">
        <f t="shared" ref="F8:F16" si="0">(C8+D8+E8)/3</f>
        <v>0</v>
      </c>
      <c r="G8" s="33"/>
    </row>
    <row r="9" spans="1:7">
      <c r="A9" s="3">
        <v>3</v>
      </c>
      <c r="B9" s="4" t="s">
        <v>70</v>
      </c>
      <c r="C9" s="55"/>
      <c r="D9" s="55"/>
      <c r="E9" s="55"/>
      <c r="F9" s="71">
        <f t="shared" si="0"/>
        <v>0</v>
      </c>
      <c r="G9" s="33"/>
    </row>
    <row r="10" spans="1:7">
      <c r="A10" s="3">
        <v>4</v>
      </c>
      <c r="B10" s="4" t="s">
        <v>71</v>
      </c>
      <c r="C10" s="55"/>
      <c r="D10" s="55"/>
      <c r="E10" s="55"/>
      <c r="F10" s="71">
        <f t="shared" si="0"/>
        <v>0</v>
      </c>
      <c r="G10" s="33"/>
    </row>
    <row r="11" spans="1:7">
      <c r="A11" s="3">
        <v>5</v>
      </c>
      <c r="B11" s="4" t="s">
        <v>72</v>
      </c>
      <c r="C11" s="55"/>
      <c r="D11" s="55"/>
      <c r="E11" s="55"/>
      <c r="F11" s="71">
        <f t="shared" si="0"/>
        <v>0</v>
      </c>
      <c r="G11" s="33"/>
    </row>
    <row r="12" spans="1:7">
      <c r="A12" s="3">
        <v>6</v>
      </c>
      <c r="B12" s="4" t="s">
        <v>161</v>
      </c>
      <c r="C12" s="55"/>
      <c r="D12" s="55"/>
      <c r="E12" s="55"/>
      <c r="F12" s="71">
        <f t="shared" si="0"/>
        <v>0</v>
      </c>
      <c r="G12" s="33"/>
    </row>
    <row r="13" spans="1:7">
      <c r="A13" s="3">
        <v>7</v>
      </c>
      <c r="B13" s="4" t="s">
        <v>73</v>
      </c>
      <c r="C13" s="55"/>
      <c r="D13" s="55"/>
      <c r="E13" s="55"/>
      <c r="F13" s="71">
        <f t="shared" si="0"/>
        <v>0</v>
      </c>
      <c r="G13" s="33"/>
    </row>
    <row r="14" spans="1:7">
      <c r="A14" s="3">
        <v>8</v>
      </c>
      <c r="B14" s="4" t="s">
        <v>74</v>
      </c>
      <c r="C14" s="55"/>
      <c r="D14" s="55"/>
      <c r="E14" s="55"/>
      <c r="F14" s="71">
        <f t="shared" si="0"/>
        <v>0</v>
      </c>
      <c r="G14" s="33"/>
    </row>
    <row r="15" spans="1:7">
      <c r="A15" s="3">
        <v>9</v>
      </c>
      <c r="B15" s="72" t="s">
        <v>75</v>
      </c>
      <c r="C15" s="55"/>
      <c r="D15" s="55"/>
      <c r="E15" s="55"/>
      <c r="F15" s="71">
        <f t="shared" si="0"/>
        <v>0</v>
      </c>
      <c r="G15" s="33"/>
    </row>
    <row r="16" spans="1:7">
      <c r="A16" s="3">
        <v>10</v>
      </c>
      <c r="B16" s="72" t="s">
        <v>236</v>
      </c>
      <c r="C16" s="55"/>
      <c r="D16" s="55"/>
      <c r="E16" s="55"/>
      <c r="F16" s="71">
        <f t="shared" si="0"/>
        <v>0</v>
      </c>
      <c r="G16" s="33"/>
    </row>
    <row r="17" spans="1:6">
      <c r="A17" s="128" t="s">
        <v>67</v>
      </c>
      <c r="B17" s="129"/>
      <c r="C17" s="39">
        <f>SUM(C7:C16)</f>
        <v>0</v>
      </c>
      <c r="D17" s="39">
        <f>SUM(D7:D16)</f>
        <v>0</v>
      </c>
      <c r="E17" s="39">
        <f>SUM(E7:E16)</f>
        <v>0</v>
      </c>
      <c r="F17" s="71">
        <f>SUM(F7:F16)</f>
        <v>0</v>
      </c>
    </row>
  </sheetData>
  <sheetProtection algorithmName="SHA-512" hashValue="dECRu5+cAun1RSbzjjhE29nrxbDSYVu4QBNG7O/ganuU9w0LQuhWNNgnr+d3fm3P5FXdPG/Ydr6l05lDhC30nA==" saltValue="R2+IEAlrW1jqyuPEzdz5Cw==" spinCount="100000" sheet="1" objects="1" scenarios="1"/>
  <mergeCells count="4">
    <mergeCell ref="A4:A5"/>
    <mergeCell ref="B4:B5"/>
    <mergeCell ref="C4:F4"/>
    <mergeCell ref="A17:B17"/>
  </mergeCells>
  <dataValidations count="1">
    <dataValidation type="decimal" allowBlank="1" showInputMessage="1" showErrorMessage="1" errorTitle="Error" error="Cell ini hanya boleh diisi dengan angka" sqref="C7:E16" xr:uid="{CD7BF864-6E74-484E-9DC9-15016B9A3CB9}">
      <formula1>0</formula1>
      <formula2>1000000000</formula2>
    </dataValidation>
  </dataValidations>
  <hyperlinks>
    <hyperlink ref="G1" location="'Daftar Tabel'!A1" display="&lt;&lt;&lt; Daftar Tabel" xr:uid="{AE7CBE46-4941-4486-854A-3602C1FD4A9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D881-DCCA-4D90-BF05-3F08FE9C9413}">
  <dimension ref="A1:I21"/>
  <sheetViews>
    <sheetView workbookViewId="0">
      <selection activeCell="C26" sqref="C26"/>
    </sheetView>
  </sheetViews>
  <sheetFormatPr baseColWidth="10" defaultColWidth="8.83203125" defaultRowHeight="15"/>
  <cols>
    <col min="1" max="1" width="8.83203125" style="42"/>
    <col min="2" max="2" width="36.83203125" style="42" customWidth="1"/>
    <col min="3" max="3" width="28" style="42" customWidth="1"/>
    <col min="4" max="4" width="23.83203125" style="42" customWidth="1"/>
    <col min="5" max="5" width="18.5" style="42" customWidth="1"/>
    <col min="6" max="6" width="16.83203125" style="42" customWidth="1"/>
    <col min="7" max="7" width="17.33203125" style="42" customWidth="1"/>
    <col min="8" max="8" width="17.6640625" style="42" customWidth="1"/>
    <col min="9" max="9" width="16.83203125" style="42" bestFit="1" customWidth="1"/>
    <col min="10" max="16384" width="8.83203125" style="42"/>
  </cols>
  <sheetData>
    <row r="1" spans="1:9">
      <c r="A1" s="41" t="s">
        <v>182</v>
      </c>
      <c r="I1" s="44" t="s">
        <v>146</v>
      </c>
    </row>
    <row r="3" spans="1:9" hidden="1"/>
    <row r="4" spans="1:9" hidden="1">
      <c r="B4" s="42" t="s">
        <v>155</v>
      </c>
    </row>
    <row r="5" spans="1:9" hidden="1">
      <c r="B5" s="42" t="s">
        <v>157</v>
      </c>
    </row>
    <row r="6" spans="1:9" hidden="1">
      <c r="B6" s="42" t="s">
        <v>156</v>
      </c>
    </row>
    <row r="8" spans="1:9">
      <c r="A8" s="116" t="s">
        <v>21</v>
      </c>
      <c r="B8" s="130" t="s">
        <v>76</v>
      </c>
      <c r="C8" s="130" t="s">
        <v>77</v>
      </c>
      <c r="D8" s="116" t="s">
        <v>78</v>
      </c>
      <c r="E8" s="132" t="s">
        <v>60</v>
      </c>
      <c r="F8" s="133"/>
      <c r="G8" s="133"/>
      <c r="H8" s="134"/>
    </row>
    <row r="9" spans="1:9">
      <c r="A9" s="117"/>
      <c r="B9" s="131"/>
      <c r="C9" s="131"/>
      <c r="D9" s="117"/>
      <c r="E9" s="45" t="s">
        <v>35</v>
      </c>
      <c r="F9" s="45" t="s">
        <v>36</v>
      </c>
      <c r="G9" s="45" t="s">
        <v>13</v>
      </c>
      <c r="H9" s="45" t="s">
        <v>61</v>
      </c>
    </row>
    <row r="10" spans="1:9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</row>
    <row r="11" spans="1:9">
      <c r="A11" s="47">
        <v>1</v>
      </c>
      <c r="B11" s="52"/>
      <c r="C11" s="52"/>
      <c r="D11" s="52"/>
      <c r="E11" s="55"/>
      <c r="F11" s="55"/>
      <c r="G11" s="55"/>
      <c r="H11" s="56">
        <f>(E11+F11+G11)/3</f>
        <v>0</v>
      </c>
    </row>
    <row r="12" spans="1:9">
      <c r="A12" s="47">
        <v>2</v>
      </c>
      <c r="B12" s="52"/>
      <c r="C12" s="52"/>
      <c r="D12" s="52"/>
      <c r="E12" s="55"/>
      <c r="F12" s="55"/>
      <c r="G12" s="55"/>
      <c r="H12" s="56">
        <f t="shared" ref="H12:H21" si="0">(E12+F12+G12)/3</f>
        <v>0</v>
      </c>
    </row>
    <row r="13" spans="1:9">
      <c r="A13" s="47">
        <v>3</v>
      </c>
      <c r="B13" s="52"/>
      <c r="C13" s="52"/>
      <c r="D13" s="52"/>
      <c r="E13" s="55"/>
      <c r="F13" s="55"/>
      <c r="G13" s="55"/>
      <c r="H13" s="56">
        <f t="shared" si="0"/>
        <v>0</v>
      </c>
    </row>
    <row r="14" spans="1:9">
      <c r="A14" s="47">
        <v>4</v>
      </c>
      <c r="B14" s="52"/>
      <c r="C14" s="52"/>
      <c r="D14" s="52"/>
      <c r="E14" s="55"/>
      <c r="F14" s="55"/>
      <c r="G14" s="55"/>
      <c r="H14" s="56">
        <f t="shared" si="0"/>
        <v>0</v>
      </c>
    </row>
    <row r="15" spans="1:9">
      <c r="A15" s="47">
        <v>5</v>
      </c>
      <c r="B15" s="52"/>
      <c r="C15" s="52"/>
      <c r="D15" s="52"/>
      <c r="E15" s="55"/>
      <c r="F15" s="55"/>
      <c r="G15" s="55"/>
      <c r="H15" s="56">
        <f t="shared" si="0"/>
        <v>0</v>
      </c>
    </row>
    <row r="16" spans="1:9">
      <c r="A16" s="47">
        <v>6</v>
      </c>
      <c r="B16" s="52"/>
      <c r="C16" s="52"/>
      <c r="D16" s="52"/>
      <c r="E16" s="55"/>
      <c r="F16" s="55"/>
      <c r="G16" s="55"/>
      <c r="H16" s="56">
        <f t="shared" si="0"/>
        <v>0</v>
      </c>
    </row>
    <row r="17" spans="1:8">
      <c r="A17" s="47">
        <v>7</v>
      </c>
      <c r="B17" s="52"/>
      <c r="C17" s="52"/>
      <c r="D17" s="52"/>
      <c r="E17" s="55"/>
      <c r="F17" s="55"/>
      <c r="G17" s="55"/>
      <c r="H17" s="56">
        <f t="shared" si="0"/>
        <v>0</v>
      </c>
    </row>
    <row r="18" spans="1:8">
      <c r="A18" s="47">
        <v>8</v>
      </c>
      <c r="B18" s="52"/>
      <c r="C18" s="52"/>
      <c r="D18" s="52"/>
      <c r="E18" s="55"/>
      <c r="F18" s="55"/>
      <c r="G18" s="55"/>
      <c r="H18" s="56">
        <f t="shared" si="0"/>
        <v>0</v>
      </c>
    </row>
    <row r="19" spans="1:8">
      <c r="A19" s="47">
        <v>9</v>
      </c>
      <c r="B19" s="52"/>
      <c r="C19" s="52"/>
      <c r="D19" s="52"/>
      <c r="E19" s="55"/>
      <c r="F19" s="55"/>
      <c r="G19" s="55"/>
      <c r="H19" s="56">
        <f t="shared" si="0"/>
        <v>0</v>
      </c>
    </row>
    <row r="20" spans="1:8">
      <c r="A20" s="47">
        <v>10</v>
      </c>
      <c r="B20" s="52"/>
      <c r="C20" s="52"/>
      <c r="D20" s="52"/>
      <c r="E20" s="55"/>
      <c r="F20" s="55"/>
      <c r="G20" s="55"/>
      <c r="H20" s="56">
        <f t="shared" si="0"/>
        <v>0</v>
      </c>
    </row>
    <row r="21" spans="1:8">
      <c r="A21" s="47" t="s">
        <v>30</v>
      </c>
      <c r="B21" s="52"/>
      <c r="C21" s="52"/>
      <c r="D21" s="52"/>
      <c r="E21" s="55"/>
      <c r="F21" s="55"/>
      <c r="G21" s="55"/>
      <c r="H21" s="56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 xr:uid="{EE7709E6-4A75-4988-AC85-BAADA01D3399}">
      <formula1>$B$3:$B$6</formula1>
    </dataValidation>
    <dataValidation type="decimal" allowBlank="1" showInputMessage="1" showErrorMessage="1" errorTitle="Error" error="Cell ini hanya boleh diisi dengan angka" sqref="E11:G21" xr:uid="{14BB8F67-23B5-42E3-B633-C1D5BF84AA54}">
      <formula1>0</formula1>
      <formula2>1000000000</formula2>
    </dataValidation>
  </dataValidations>
  <hyperlinks>
    <hyperlink ref="I1" location="'Daftar Tabel'!A1" display="&lt;&lt;&lt; Daftar Tabel" xr:uid="{5478046C-5CBC-4EB3-82C8-868C9C813700}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9B91-6922-4EAB-BE52-44C3900EED9F}">
  <dimension ref="A1:I21"/>
  <sheetViews>
    <sheetView workbookViewId="0">
      <selection activeCell="F27" sqref="F27"/>
    </sheetView>
  </sheetViews>
  <sheetFormatPr baseColWidth="10" defaultColWidth="8.83203125" defaultRowHeight="15"/>
  <cols>
    <col min="1" max="1" width="8.83203125" style="42"/>
    <col min="2" max="2" width="36.83203125" style="42" customWidth="1"/>
    <col min="3" max="3" width="28" style="42" customWidth="1"/>
    <col min="4" max="4" width="23.83203125" style="42" customWidth="1"/>
    <col min="5" max="5" width="18.5" style="42" customWidth="1"/>
    <col min="6" max="6" width="16.83203125" style="42" customWidth="1"/>
    <col min="7" max="7" width="17.33203125" style="42" customWidth="1"/>
    <col min="8" max="8" width="17.6640625" style="42" customWidth="1"/>
    <col min="9" max="9" width="16.83203125" style="42" bestFit="1" customWidth="1"/>
    <col min="10" max="16384" width="8.83203125" style="42"/>
  </cols>
  <sheetData>
    <row r="1" spans="1:9">
      <c r="A1" s="41" t="s">
        <v>183</v>
      </c>
      <c r="I1" s="44" t="s">
        <v>146</v>
      </c>
    </row>
    <row r="3" spans="1:9" hidden="1"/>
    <row r="4" spans="1:9" hidden="1">
      <c r="B4" s="42" t="s">
        <v>155</v>
      </c>
    </row>
    <row r="5" spans="1:9" hidden="1">
      <c r="B5" s="42" t="s">
        <v>157</v>
      </c>
    </row>
    <row r="6" spans="1:9" hidden="1">
      <c r="B6" s="42" t="s">
        <v>156</v>
      </c>
    </row>
    <row r="8" spans="1:9">
      <c r="A8" s="116" t="s">
        <v>21</v>
      </c>
      <c r="B8" s="116" t="s">
        <v>79</v>
      </c>
      <c r="C8" s="116" t="s">
        <v>77</v>
      </c>
      <c r="D8" s="116" t="s">
        <v>78</v>
      </c>
      <c r="E8" s="132" t="s">
        <v>60</v>
      </c>
      <c r="F8" s="133"/>
      <c r="G8" s="133"/>
      <c r="H8" s="134"/>
    </row>
    <row r="9" spans="1:9">
      <c r="A9" s="117"/>
      <c r="B9" s="117"/>
      <c r="C9" s="117"/>
      <c r="D9" s="117"/>
      <c r="E9" s="45" t="s">
        <v>35</v>
      </c>
      <c r="F9" s="45" t="s">
        <v>36</v>
      </c>
      <c r="G9" s="45" t="s">
        <v>13</v>
      </c>
      <c r="H9" s="45" t="s">
        <v>61</v>
      </c>
    </row>
    <row r="10" spans="1:9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</row>
    <row r="11" spans="1:9">
      <c r="A11" s="47">
        <v>1</v>
      </c>
      <c r="B11" s="52"/>
      <c r="C11" s="52"/>
      <c r="D11" s="52"/>
      <c r="E11" s="55"/>
      <c r="F11" s="55"/>
      <c r="G11" s="55"/>
      <c r="H11" s="56">
        <f>(E11+F11+G11)/3</f>
        <v>0</v>
      </c>
    </row>
    <row r="12" spans="1:9">
      <c r="A12" s="47">
        <v>2</v>
      </c>
      <c r="B12" s="52"/>
      <c r="C12" s="52"/>
      <c r="D12" s="52"/>
      <c r="E12" s="55"/>
      <c r="F12" s="55"/>
      <c r="G12" s="55"/>
      <c r="H12" s="56">
        <f t="shared" ref="H12:H21" si="0">(E12+F12+G12)/3</f>
        <v>0</v>
      </c>
    </row>
    <row r="13" spans="1:9">
      <c r="A13" s="47">
        <v>3</v>
      </c>
      <c r="B13" s="52"/>
      <c r="C13" s="52"/>
      <c r="D13" s="52"/>
      <c r="E13" s="55"/>
      <c r="F13" s="55"/>
      <c r="G13" s="55"/>
      <c r="H13" s="56">
        <f t="shared" si="0"/>
        <v>0</v>
      </c>
    </row>
    <row r="14" spans="1:9">
      <c r="A14" s="47">
        <v>4</v>
      </c>
      <c r="B14" s="52"/>
      <c r="C14" s="52"/>
      <c r="D14" s="52"/>
      <c r="E14" s="55"/>
      <c r="F14" s="55"/>
      <c r="G14" s="55"/>
      <c r="H14" s="56">
        <f t="shared" si="0"/>
        <v>0</v>
      </c>
    </row>
    <row r="15" spans="1:9">
      <c r="A15" s="47">
        <v>5</v>
      </c>
      <c r="B15" s="52"/>
      <c r="C15" s="52"/>
      <c r="D15" s="52"/>
      <c r="E15" s="55"/>
      <c r="F15" s="55"/>
      <c r="G15" s="55"/>
      <c r="H15" s="56">
        <f t="shared" si="0"/>
        <v>0</v>
      </c>
    </row>
    <row r="16" spans="1:9">
      <c r="A16" s="47">
        <v>6</v>
      </c>
      <c r="B16" s="52"/>
      <c r="C16" s="52"/>
      <c r="D16" s="52"/>
      <c r="E16" s="55"/>
      <c r="F16" s="55"/>
      <c r="G16" s="55"/>
      <c r="H16" s="56">
        <f t="shared" si="0"/>
        <v>0</v>
      </c>
    </row>
    <row r="17" spans="1:8">
      <c r="A17" s="47">
        <v>7</v>
      </c>
      <c r="B17" s="52"/>
      <c r="C17" s="52"/>
      <c r="D17" s="52"/>
      <c r="E17" s="55"/>
      <c r="F17" s="55"/>
      <c r="G17" s="55"/>
      <c r="H17" s="56">
        <f t="shared" si="0"/>
        <v>0</v>
      </c>
    </row>
    <row r="18" spans="1:8">
      <c r="A18" s="47">
        <v>8</v>
      </c>
      <c r="B18" s="52"/>
      <c r="C18" s="52"/>
      <c r="D18" s="52"/>
      <c r="E18" s="55"/>
      <c r="F18" s="55"/>
      <c r="G18" s="55"/>
      <c r="H18" s="56">
        <f t="shared" si="0"/>
        <v>0</v>
      </c>
    </row>
    <row r="19" spans="1:8">
      <c r="A19" s="47">
        <v>9</v>
      </c>
      <c r="B19" s="52"/>
      <c r="C19" s="52"/>
      <c r="D19" s="52"/>
      <c r="E19" s="55"/>
      <c r="F19" s="55"/>
      <c r="G19" s="55"/>
      <c r="H19" s="56">
        <f t="shared" si="0"/>
        <v>0</v>
      </c>
    </row>
    <row r="20" spans="1:8">
      <c r="A20" s="47">
        <v>10</v>
      </c>
      <c r="B20" s="52"/>
      <c r="C20" s="52"/>
      <c r="D20" s="52"/>
      <c r="E20" s="55"/>
      <c r="F20" s="55"/>
      <c r="G20" s="55"/>
      <c r="H20" s="56">
        <f t="shared" si="0"/>
        <v>0</v>
      </c>
    </row>
    <row r="21" spans="1:8">
      <c r="A21" s="47" t="s">
        <v>30</v>
      </c>
      <c r="B21" s="52"/>
      <c r="C21" s="52"/>
      <c r="D21" s="52"/>
      <c r="E21" s="55"/>
      <c r="F21" s="55"/>
      <c r="G21" s="55"/>
      <c r="H21" s="56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 xr:uid="{A31B2229-0168-4EB3-8854-9D766475427F}">
      <formula1>$B$3:$B$6</formula1>
    </dataValidation>
    <dataValidation type="decimal" allowBlank="1" showInputMessage="1" showErrorMessage="1" errorTitle="Error" error="Cell ini hanya boleh diisi dengan angka" sqref="E11:G21" xr:uid="{9119C74F-F7FD-41DC-BB69-4B59C9519F98}">
      <formula1>0</formula1>
      <formula2>1000000000</formula2>
    </dataValidation>
  </dataValidations>
  <hyperlinks>
    <hyperlink ref="I1" location="'Daftar Tabel'!A1" display="&lt;&lt;&lt; Daftar Tabel" xr:uid="{DC00F0D2-4496-4ABA-AA6C-A60EF430EB53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BF42-C7AA-4AB1-843E-09503E3FE86C}">
  <dimension ref="A1:I21"/>
  <sheetViews>
    <sheetView workbookViewId="0">
      <selection activeCell="H25" sqref="H25"/>
    </sheetView>
  </sheetViews>
  <sheetFormatPr baseColWidth="10" defaultColWidth="8.83203125" defaultRowHeight="15"/>
  <cols>
    <col min="2" max="2" width="36.83203125" customWidth="1"/>
    <col min="3" max="3" width="28" customWidth="1"/>
    <col min="4" max="4" width="23.83203125" customWidth="1"/>
    <col min="5" max="5" width="18.5" customWidth="1"/>
    <col min="6" max="6" width="16.83203125" customWidth="1"/>
    <col min="7" max="7" width="17.33203125" customWidth="1"/>
    <col min="8" max="8" width="17.6640625" customWidth="1"/>
    <col min="9" max="9" width="16.83203125" bestFit="1" customWidth="1"/>
  </cols>
  <sheetData>
    <row r="1" spans="1:9">
      <c r="A1" s="2" t="s">
        <v>184</v>
      </c>
      <c r="I1" s="27" t="s">
        <v>146</v>
      </c>
    </row>
    <row r="3" spans="1:9" hidden="1"/>
    <row r="4" spans="1:9" hidden="1">
      <c r="B4" t="s">
        <v>155</v>
      </c>
    </row>
    <row r="5" spans="1:9" hidden="1">
      <c r="B5" t="s">
        <v>157</v>
      </c>
    </row>
    <row r="6" spans="1:9" hidden="1">
      <c r="B6" t="s">
        <v>156</v>
      </c>
    </row>
    <row r="8" spans="1:9">
      <c r="A8" s="104" t="s">
        <v>21</v>
      </c>
      <c r="B8" s="104" t="s">
        <v>240</v>
      </c>
      <c r="C8" s="104" t="s">
        <v>77</v>
      </c>
      <c r="D8" s="104" t="s">
        <v>78</v>
      </c>
      <c r="E8" s="110" t="s">
        <v>60</v>
      </c>
      <c r="F8" s="111"/>
      <c r="G8" s="111"/>
      <c r="H8" s="112"/>
    </row>
    <row r="9" spans="1:9">
      <c r="A9" s="105"/>
      <c r="B9" s="105"/>
      <c r="C9" s="105"/>
      <c r="D9" s="105"/>
      <c r="E9" s="15" t="s">
        <v>35</v>
      </c>
      <c r="F9" s="15" t="s">
        <v>36</v>
      </c>
      <c r="G9" s="15" t="s">
        <v>13</v>
      </c>
      <c r="H9" s="15" t="s">
        <v>61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</row>
    <row r="11" spans="1:9">
      <c r="A11" s="3">
        <v>1</v>
      </c>
      <c r="B11" s="9"/>
      <c r="C11" s="9"/>
      <c r="D11" s="9"/>
      <c r="E11" s="38"/>
      <c r="F11" s="38"/>
      <c r="G11" s="38"/>
      <c r="H11" s="39">
        <f>(E11+F11+G11)/3</f>
        <v>0</v>
      </c>
    </row>
    <row r="12" spans="1:9">
      <c r="A12" s="3">
        <v>2</v>
      </c>
      <c r="B12" s="9"/>
      <c r="C12" s="9"/>
      <c r="D12" s="9"/>
      <c r="E12" s="38"/>
      <c r="F12" s="38"/>
      <c r="G12" s="38"/>
      <c r="H12" s="39">
        <f t="shared" ref="H12:H21" si="0">(E12+F12+G12)/3</f>
        <v>0</v>
      </c>
    </row>
    <row r="13" spans="1:9">
      <c r="A13" s="3">
        <v>3</v>
      </c>
      <c r="B13" s="9"/>
      <c r="C13" s="9"/>
      <c r="D13" s="9"/>
      <c r="E13" s="38"/>
      <c r="F13" s="38"/>
      <c r="G13" s="38"/>
      <c r="H13" s="39">
        <f t="shared" si="0"/>
        <v>0</v>
      </c>
    </row>
    <row r="14" spans="1:9">
      <c r="A14" s="3">
        <v>4</v>
      </c>
      <c r="B14" s="9"/>
      <c r="C14" s="9"/>
      <c r="D14" s="9"/>
      <c r="E14" s="38"/>
      <c r="F14" s="38"/>
      <c r="G14" s="38"/>
      <c r="H14" s="39">
        <f t="shared" si="0"/>
        <v>0</v>
      </c>
    </row>
    <row r="15" spans="1:9">
      <c r="A15" s="3">
        <v>5</v>
      </c>
      <c r="B15" s="9"/>
      <c r="C15" s="9"/>
      <c r="D15" s="9"/>
      <c r="E15" s="38"/>
      <c r="F15" s="38"/>
      <c r="G15" s="38"/>
      <c r="H15" s="39">
        <f t="shared" si="0"/>
        <v>0</v>
      </c>
    </row>
    <row r="16" spans="1:9">
      <c r="A16" s="3">
        <v>6</v>
      </c>
      <c r="B16" s="9"/>
      <c r="C16" s="9"/>
      <c r="D16" s="9"/>
      <c r="E16" s="38"/>
      <c r="F16" s="38"/>
      <c r="G16" s="38"/>
      <c r="H16" s="39">
        <f t="shared" si="0"/>
        <v>0</v>
      </c>
    </row>
    <row r="17" spans="1:8">
      <c r="A17" s="3">
        <v>7</v>
      </c>
      <c r="B17" s="9"/>
      <c r="C17" s="9"/>
      <c r="D17" s="9"/>
      <c r="E17" s="38"/>
      <c r="F17" s="38"/>
      <c r="G17" s="38"/>
      <c r="H17" s="39">
        <f t="shared" si="0"/>
        <v>0</v>
      </c>
    </row>
    <row r="18" spans="1:8">
      <c r="A18" s="3">
        <v>8</v>
      </c>
      <c r="B18" s="9"/>
      <c r="C18" s="9"/>
      <c r="D18" s="9"/>
      <c r="E18" s="38"/>
      <c r="F18" s="38"/>
      <c r="G18" s="38"/>
      <c r="H18" s="39">
        <f t="shared" si="0"/>
        <v>0</v>
      </c>
    </row>
    <row r="19" spans="1:8">
      <c r="A19" s="3">
        <v>9</v>
      </c>
      <c r="B19" s="9"/>
      <c r="C19" s="9"/>
      <c r="D19" s="9"/>
      <c r="E19" s="38"/>
      <c r="F19" s="38"/>
      <c r="G19" s="38"/>
      <c r="H19" s="39">
        <f t="shared" si="0"/>
        <v>0</v>
      </c>
    </row>
    <row r="20" spans="1:8">
      <c r="A20" s="3">
        <v>10</v>
      </c>
      <c r="B20" s="9"/>
      <c r="C20" s="9"/>
      <c r="D20" s="9"/>
      <c r="E20" s="38"/>
      <c r="F20" s="38"/>
      <c r="G20" s="38"/>
      <c r="H20" s="39">
        <f t="shared" si="0"/>
        <v>0</v>
      </c>
    </row>
    <row r="21" spans="1:8">
      <c r="A21" s="3" t="s">
        <v>30</v>
      </c>
      <c r="B21" s="9"/>
      <c r="C21" s="9"/>
      <c r="D21" s="9"/>
      <c r="E21" s="38"/>
      <c r="F21" s="38"/>
      <c r="G21" s="38"/>
      <c r="H21" s="39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 xr:uid="{B373CEB1-BA98-4CB3-99A4-B978F2D17CA0}">
      <formula1>$B$3:$B$6</formula1>
    </dataValidation>
    <dataValidation type="decimal" allowBlank="1" showInputMessage="1" showErrorMessage="1" errorTitle="Error" error="Cell ini hanya boleh diisi dengan angka" sqref="E11:G21" xr:uid="{B9D6D246-FF3D-4ACD-83D6-E2DA061919CD}">
      <formula1>0</formula1>
      <formula2>1000000000</formula2>
    </dataValidation>
  </dataValidations>
  <hyperlinks>
    <hyperlink ref="I1" location="'Daftar Tabel'!A1" display="&lt;&lt;&lt; Daftar Tabel" xr:uid="{CEB14958-E315-47B2-972A-FCF3D2C57091}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174F-7A66-4337-AA22-7B92D09D45C6}">
  <dimension ref="A1:J20"/>
  <sheetViews>
    <sheetView workbookViewId="0">
      <selection activeCell="H24" sqref="H24"/>
    </sheetView>
  </sheetViews>
  <sheetFormatPr baseColWidth="10" defaultColWidth="8.83203125" defaultRowHeight="15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3203125" bestFit="1" customWidth="1"/>
  </cols>
  <sheetData>
    <row r="1" spans="1:10">
      <c r="A1" s="2" t="s">
        <v>185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04" t="s">
        <v>21</v>
      </c>
      <c r="B7" s="104" t="s">
        <v>80</v>
      </c>
      <c r="C7" s="104" t="s">
        <v>81</v>
      </c>
      <c r="D7" s="104" t="s">
        <v>82</v>
      </c>
      <c r="E7" s="135" t="s">
        <v>242</v>
      </c>
      <c r="F7" s="135"/>
      <c r="G7" s="135" t="s">
        <v>85</v>
      </c>
      <c r="H7" s="135"/>
      <c r="I7" s="108" t="s">
        <v>88</v>
      </c>
    </row>
    <row r="8" spans="1:10">
      <c r="A8" s="105"/>
      <c r="B8" s="105"/>
      <c r="C8" s="105"/>
      <c r="D8" s="105"/>
      <c r="E8" s="15" t="s">
        <v>83</v>
      </c>
      <c r="F8" s="15" t="s">
        <v>84</v>
      </c>
      <c r="G8" s="15" t="s">
        <v>86</v>
      </c>
      <c r="H8" s="15" t="s">
        <v>87</v>
      </c>
      <c r="I8" s="109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 xr:uid="{1D419AF8-B884-4807-AB5D-2F69E14E311E}">
      <formula1>$B$4:$B$5</formula1>
    </dataValidation>
    <dataValidation type="decimal" allowBlank="1" showInputMessage="1" showErrorMessage="1" errorTitle="Error" error="Cell ini hanya boleh diisi dengan angka" sqref="I10:I20" xr:uid="{A403681A-A9F6-4AF8-B5DE-6C962397A2B0}">
      <formula1>0</formula1>
      <formula2>500</formula2>
    </dataValidation>
  </dataValidations>
  <hyperlinks>
    <hyperlink ref="J1" location="'Daftar Tabel'!A1" display="&lt;&lt;&lt; Daftar Tabel" xr:uid="{94E4B88C-2502-44DE-9E00-FFF27BD4B6C4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0BCB-373F-4CBB-9C84-0671AD071C51}">
  <dimension ref="A1:J20"/>
  <sheetViews>
    <sheetView workbookViewId="0">
      <selection activeCell="H23" sqref="H23"/>
    </sheetView>
  </sheetViews>
  <sheetFormatPr baseColWidth="10" defaultColWidth="8.83203125" defaultRowHeight="15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3203125" bestFit="1" customWidth="1"/>
  </cols>
  <sheetData>
    <row r="1" spans="1:10">
      <c r="A1" s="2" t="s">
        <v>186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04" t="s">
        <v>21</v>
      </c>
      <c r="B7" s="104" t="s">
        <v>80</v>
      </c>
      <c r="C7" s="104" t="s">
        <v>81</v>
      </c>
      <c r="D7" s="104" t="s">
        <v>82</v>
      </c>
      <c r="E7" s="135" t="s">
        <v>242</v>
      </c>
      <c r="F7" s="135"/>
      <c r="G7" s="135" t="s">
        <v>85</v>
      </c>
      <c r="H7" s="135"/>
      <c r="I7" s="108" t="s">
        <v>88</v>
      </c>
    </row>
    <row r="8" spans="1:10">
      <c r="A8" s="105"/>
      <c r="B8" s="105"/>
      <c r="C8" s="105"/>
      <c r="D8" s="105"/>
      <c r="E8" s="15" t="s">
        <v>83</v>
      </c>
      <c r="F8" s="15" t="s">
        <v>84</v>
      </c>
      <c r="G8" s="15" t="s">
        <v>86</v>
      </c>
      <c r="H8" s="15" t="s">
        <v>87</v>
      </c>
      <c r="I8" s="109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 xr:uid="{F3A02529-EA52-496E-AF83-EF677C7858F8}">
      <formula1>$B$4:$B$5</formula1>
    </dataValidation>
    <dataValidation type="decimal" allowBlank="1" showInputMessage="1" showErrorMessage="1" errorTitle="Error" error="Cell ini hanya boleh diisi dengan angka" sqref="I10:I20" xr:uid="{FB04E1AB-2A0B-4A4D-8D88-E24D580FF755}">
      <formula1>0</formula1>
      <formula2>1000</formula2>
    </dataValidation>
  </dataValidations>
  <hyperlinks>
    <hyperlink ref="J1" location="'Daftar Tabel'!A1" display="&lt;&lt;&lt; Daftar Tabel" xr:uid="{AF270D01-430F-4100-8D2D-F86D7C043789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95C7-53FE-46E3-A471-53FC3410A047}">
  <dimension ref="A1:J20"/>
  <sheetViews>
    <sheetView workbookViewId="0">
      <selection activeCell="J17" sqref="J17"/>
    </sheetView>
  </sheetViews>
  <sheetFormatPr baseColWidth="10" defaultColWidth="8.83203125" defaultRowHeight="15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3203125" bestFit="1" customWidth="1"/>
  </cols>
  <sheetData>
    <row r="1" spans="1:10">
      <c r="A1" s="2" t="s">
        <v>187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04" t="s">
        <v>21</v>
      </c>
      <c r="B7" s="104" t="s">
        <v>80</v>
      </c>
      <c r="C7" s="104" t="s">
        <v>81</v>
      </c>
      <c r="D7" s="104" t="s">
        <v>82</v>
      </c>
      <c r="E7" s="135" t="s">
        <v>242</v>
      </c>
      <c r="F7" s="135"/>
      <c r="G7" s="135" t="s">
        <v>85</v>
      </c>
      <c r="H7" s="135"/>
      <c r="I7" s="108" t="s">
        <v>88</v>
      </c>
    </row>
    <row r="8" spans="1:10">
      <c r="A8" s="105"/>
      <c r="B8" s="105"/>
      <c r="C8" s="105"/>
      <c r="D8" s="105"/>
      <c r="E8" s="15" t="s">
        <v>83</v>
      </c>
      <c r="F8" s="15" t="s">
        <v>84</v>
      </c>
      <c r="G8" s="15" t="s">
        <v>86</v>
      </c>
      <c r="H8" s="15" t="s">
        <v>87</v>
      </c>
      <c r="I8" s="109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 xr:uid="{72A1EC32-ACED-45EC-96DC-FCFCE4428100}">
      <formula1>$B$4:$B$5</formula1>
    </dataValidation>
    <dataValidation type="decimal" allowBlank="1" showInputMessage="1" showErrorMessage="1" errorTitle="Error" error="Cell ini hanya boleh diisi dengan angka" sqref="I10:I20" xr:uid="{762E5C7B-9B99-4F01-9A49-6D318A0C4CF5}">
      <formula1>0</formula1>
      <formula2>1000</formula2>
    </dataValidation>
  </dataValidations>
  <hyperlinks>
    <hyperlink ref="J1" location="'Daftar Tabel'!A1" display="&lt;&lt;&lt; Daftar Tabel" xr:uid="{02BF633C-4DA6-4C5F-980A-E35FF6773195}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A85F-183D-4C18-BC2F-DBB2C5F5D363}">
  <dimension ref="A1:H22"/>
  <sheetViews>
    <sheetView topLeftCell="A9" workbookViewId="0">
      <selection activeCell="E25" sqref="E25"/>
    </sheetView>
  </sheetViews>
  <sheetFormatPr baseColWidth="10" defaultColWidth="8.83203125" defaultRowHeight="15"/>
  <cols>
    <col min="2" max="2" width="37.33203125" customWidth="1"/>
    <col min="3" max="3" width="15.6640625" customWidth="1"/>
    <col min="4" max="4" width="22.5" bestFit="1" customWidth="1"/>
    <col min="5" max="5" width="11.6640625" customWidth="1"/>
    <col min="6" max="6" width="12.6640625" bestFit="1" customWidth="1"/>
    <col min="7" max="7" width="26" customWidth="1"/>
    <col min="8" max="8" width="16.83203125" bestFit="1" customWidth="1"/>
  </cols>
  <sheetData>
    <row r="1" spans="1:8">
      <c r="A1" s="2" t="s">
        <v>188</v>
      </c>
      <c r="H1" s="27" t="s">
        <v>146</v>
      </c>
    </row>
    <row r="3" spans="1:8" hidden="1">
      <c r="B3" t="s">
        <v>54</v>
      </c>
    </row>
    <row r="4" spans="1:8" hidden="1">
      <c r="C4" t="s">
        <v>139</v>
      </c>
    </row>
    <row r="5" spans="1:8" hidden="1">
      <c r="B5" t="s">
        <v>31</v>
      </c>
      <c r="C5" t="s">
        <v>140</v>
      </c>
    </row>
    <row r="6" spans="1:8" hidden="1">
      <c r="C6" t="s">
        <v>141</v>
      </c>
    </row>
    <row r="7" spans="1:8" hidden="1">
      <c r="C7" t="s">
        <v>249</v>
      </c>
    </row>
    <row r="9" spans="1:8">
      <c r="A9" s="104" t="s">
        <v>21</v>
      </c>
      <c r="B9" s="104" t="s">
        <v>246</v>
      </c>
      <c r="C9" s="104" t="s">
        <v>291</v>
      </c>
      <c r="D9" s="104" t="s">
        <v>247</v>
      </c>
      <c r="E9" s="135" t="s">
        <v>85</v>
      </c>
      <c r="F9" s="135"/>
      <c r="G9" s="108" t="s">
        <v>248</v>
      </c>
    </row>
    <row r="10" spans="1:8">
      <c r="A10" s="105"/>
      <c r="B10" s="105"/>
      <c r="C10" s="105"/>
      <c r="D10" s="105"/>
      <c r="E10" s="15" t="s">
        <v>86</v>
      </c>
      <c r="F10" s="15" t="s">
        <v>87</v>
      </c>
      <c r="G10" s="109"/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>
      <c r="A12" s="3">
        <v>1</v>
      </c>
      <c r="B12" s="9"/>
      <c r="C12" s="7"/>
      <c r="D12" s="7"/>
      <c r="E12" s="7"/>
      <c r="F12" s="7"/>
      <c r="G12" s="7"/>
    </row>
    <row r="13" spans="1:8">
      <c r="A13" s="3">
        <v>2</v>
      </c>
      <c r="B13" s="9"/>
      <c r="C13" s="7"/>
      <c r="D13" s="7"/>
      <c r="E13" s="7"/>
      <c r="F13" s="7"/>
      <c r="G13" s="7"/>
    </row>
    <row r="14" spans="1:8">
      <c r="A14" s="3">
        <v>3</v>
      </c>
      <c r="B14" s="9"/>
      <c r="C14" s="7"/>
      <c r="D14" s="7"/>
      <c r="E14" s="7"/>
      <c r="F14" s="7"/>
      <c r="G14" s="7"/>
    </row>
    <row r="15" spans="1:8">
      <c r="A15" s="3">
        <v>4</v>
      </c>
      <c r="B15" s="9"/>
      <c r="C15" s="7"/>
      <c r="D15" s="7"/>
      <c r="E15" s="7"/>
      <c r="F15" s="7"/>
      <c r="G15" s="7"/>
    </row>
    <row r="16" spans="1:8">
      <c r="A16" s="3">
        <v>5</v>
      </c>
      <c r="B16" s="9"/>
      <c r="C16" s="7"/>
      <c r="D16" s="7"/>
      <c r="E16" s="7"/>
      <c r="F16" s="7"/>
      <c r="G16" s="7"/>
    </row>
    <row r="17" spans="1:7">
      <c r="A17" s="3">
        <v>6</v>
      </c>
      <c r="B17" s="9"/>
      <c r="C17" s="7"/>
      <c r="D17" s="7"/>
      <c r="E17" s="7"/>
      <c r="F17" s="7"/>
      <c r="G17" s="7"/>
    </row>
    <row r="18" spans="1:7">
      <c r="A18" s="3">
        <v>7</v>
      </c>
      <c r="B18" s="9"/>
      <c r="C18" s="7"/>
      <c r="D18" s="7"/>
      <c r="E18" s="7"/>
      <c r="F18" s="7"/>
      <c r="G18" s="7"/>
    </row>
    <row r="19" spans="1:7">
      <c r="A19" s="3">
        <v>8</v>
      </c>
      <c r="B19" s="9"/>
      <c r="C19" s="7"/>
      <c r="D19" s="7"/>
      <c r="E19" s="7"/>
      <c r="F19" s="7"/>
      <c r="G19" s="7"/>
    </row>
    <row r="20" spans="1:7">
      <c r="A20" s="3">
        <v>9</v>
      </c>
      <c r="B20" s="9"/>
      <c r="C20" s="7"/>
      <c r="D20" s="7"/>
      <c r="E20" s="7"/>
      <c r="F20" s="7"/>
      <c r="G20" s="7"/>
    </row>
    <row r="21" spans="1:7">
      <c r="A21" s="3">
        <v>10</v>
      </c>
      <c r="B21" s="9"/>
      <c r="C21" s="7"/>
      <c r="D21" s="7"/>
      <c r="E21" s="7"/>
      <c r="F21" s="7"/>
      <c r="G21" s="7"/>
    </row>
    <row r="22" spans="1:7">
      <c r="A22" s="3" t="s">
        <v>30</v>
      </c>
      <c r="B22" s="9"/>
      <c r="C22" s="7"/>
      <c r="D22" s="7"/>
      <c r="E22" s="7"/>
      <c r="F22" s="7"/>
      <c r="G22" s="7"/>
    </row>
  </sheetData>
  <mergeCells count="6">
    <mergeCell ref="G9:G10"/>
    <mergeCell ref="A9:A10"/>
    <mergeCell ref="B9:B10"/>
    <mergeCell ref="C9:C10"/>
    <mergeCell ref="D9:D10"/>
    <mergeCell ref="E9:F9"/>
  </mergeCells>
  <dataValidations count="3">
    <dataValidation type="list" allowBlank="1" showInputMessage="1" showErrorMessage="1" sqref="E12:F22" xr:uid="{BDB994AC-B41C-4A3F-9150-7C6E4F06D42C}">
      <formula1>$B$4:$B$5</formula1>
    </dataValidation>
    <dataValidation type="list" allowBlank="1" showInputMessage="1" showErrorMessage="1" sqref="D12:D22" xr:uid="{6C95DC10-8C2B-4730-935D-70AED38B062F}">
      <formula1>$C$3:$C$7</formula1>
    </dataValidation>
    <dataValidation type="whole" allowBlank="1" showInputMessage="1" showErrorMessage="1" errorTitle="Error" error="Cell ini hanya boleh diisi dengan angka" sqref="C12:C22 G12:G22" xr:uid="{ADCC9C72-0E75-4419-89B7-AD290B604C7B}">
      <formula1>0</formula1>
      <formula2>1000</formula2>
    </dataValidation>
  </dataValidations>
  <hyperlinks>
    <hyperlink ref="H1" location="'Daftar Tabel'!A1" display="&lt;&lt;&lt; Daftar Tabel" xr:uid="{B4310CC3-A527-4D9F-99C5-EC1F747F9823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1FE3-441B-47ED-B874-A4780CF68116}">
  <dimension ref="A1:H22"/>
  <sheetViews>
    <sheetView workbookViewId="0">
      <selection activeCell="H23" sqref="H23"/>
    </sheetView>
  </sheetViews>
  <sheetFormatPr baseColWidth="10" defaultColWidth="8.83203125" defaultRowHeight="15"/>
  <cols>
    <col min="2" max="2" width="37.33203125" customWidth="1"/>
    <col min="3" max="3" width="15.6640625" customWidth="1"/>
    <col min="4" max="4" width="22.5" bestFit="1" customWidth="1"/>
    <col min="5" max="5" width="16.5" customWidth="1"/>
    <col min="6" max="6" width="16" customWidth="1"/>
    <col min="7" max="7" width="26" customWidth="1"/>
    <col min="8" max="8" width="16.83203125" bestFit="1" customWidth="1"/>
  </cols>
  <sheetData>
    <row r="1" spans="1:8">
      <c r="A1" s="2" t="s">
        <v>189</v>
      </c>
      <c r="H1" s="27" t="s">
        <v>146</v>
      </c>
    </row>
    <row r="3" spans="1:8" hidden="1">
      <c r="B3" t="s">
        <v>54</v>
      </c>
    </row>
    <row r="4" spans="1:8" hidden="1">
      <c r="C4" t="s">
        <v>116</v>
      </c>
      <c r="D4" t="s">
        <v>97</v>
      </c>
    </row>
    <row r="5" spans="1:8" hidden="1">
      <c r="B5" t="s">
        <v>31</v>
      </c>
      <c r="C5" t="s">
        <v>93</v>
      </c>
      <c r="D5" t="s">
        <v>96</v>
      </c>
    </row>
    <row r="6" spans="1:8" hidden="1">
      <c r="C6" t="s">
        <v>94</v>
      </c>
      <c r="D6" t="s">
        <v>95</v>
      </c>
    </row>
    <row r="7" spans="1:8" hidden="1">
      <c r="C7" t="s">
        <v>92</v>
      </c>
    </row>
    <row r="9" spans="1:8">
      <c r="A9" s="104" t="s">
        <v>21</v>
      </c>
      <c r="B9" s="104" t="s">
        <v>89</v>
      </c>
      <c r="C9" s="104" t="s">
        <v>81</v>
      </c>
      <c r="D9" s="104" t="s">
        <v>91</v>
      </c>
      <c r="E9" s="135" t="s">
        <v>85</v>
      </c>
      <c r="F9" s="135"/>
      <c r="G9" s="108" t="s">
        <v>90</v>
      </c>
    </row>
    <row r="10" spans="1:8">
      <c r="A10" s="105"/>
      <c r="B10" s="105"/>
      <c r="C10" s="105"/>
      <c r="D10" s="105"/>
      <c r="E10" s="15" t="s">
        <v>86</v>
      </c>
      <c r="F10" s="15" t="s">
        <v>87</v>
      </c>
      <c r="G10" s="109"/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7</v>
      </c>
      <c r="F11" s="12">
        <v>8</v>
      </c>
      <c r="G11" s="12">
        <v>9</v>
      </c>
    </row>
    <row r="12" spans="1:8">
      <c r="A12" s="3">
        <v>1</v>
      </c>
      <c r="B12" s="9"/>
      <c r="C12" s="7"/>
      <c r="D12" s="7"/>
      <c r="E12" s="7"/>
      <c r="F12" s="7"/>
      <c r="G12" s="7"/>
    </row>
    <row r="13" spans="1:8">
      <c r="A13" s="3">
        <v>2</v>
      </c>
      <c r="B13" s="9"/>
      <c r="C13" s="7"/>
      <c r="D13" s="7"/>
      <c r="E13" s="7"/>
      <c r="F13" s="7"/>
      <c r="G13" s="7"/>
    </row>
    <row r="14" spans="1:8">
      <c r="A14" s="3">
        <v>3</v>
      </c>
      <c r="B14" s="9"/>
      <c r="C14" s="7"/>
      <c r="D14" s="7"/>
      <c r="E14" s="7"/>
      <c r="F14" s="7"/>
      <c r="G14" s="7"/>
    </row>
    <row r="15" spans="1:8">
      <c r="A15" s="3">
        <v>4</v>
      </c>
      <c r="B15" s="9"/>
      <c r="C15" s="7"/>
      <c r="D15" s="7"/>
      <c r="E15" s="7"/>
      <c r="F15" s="7"/>
      <c r="G15" s="7"/>
    </row>
    <row r="16" spans="1:8">
      <c r="A16" s="3">
        <v>5</v>
      </c>
      <c r="B16" s="9"/>
      <c r="C16" s="7"/>
      <c r="D16" s="7"/>
      <c r="E16" s="7"/>
      <c r="F16" s="7"/>
      <c r="G16" s="7"/>
    </row>
    <row r="17" spans="1:7">
      <c r="A17" s="3">
        <v>6</v>
      </c>
      <c r="B17" s="9"/>
      <c r="C17" s="7"/>
      <c r="D17" s="7"/>
      <c r="E17" s="7"/>
      <c r="F17" s="7"/>
      <c r="G17" s="7"/>
    </row>
    <row r="18" spans="1:7">
      <c r="A18" s="3">
        <v>7</v>
      </c>
      <c r="B18" s="9"/>
      <c r="C18" s="7"/>
      <c r="D18" s="7"/>
      <c r="E18" s="7"/>
      <c r="F18" s="7"/>
      <c r="G18" s="7"/>
    </row>
    <row r="19" spans="1:7">
      <c r="A19" s="3">
        <v>8</v>
      </c>
      <c r="B19" s="9"/>
      <c r="C19" s="7"/>
      <c r="D19" s="7"/>
      <c r="E19" s="7"/>
      <c r="F19" s="7"/>
      <c r="G19" s="7"/>
    </row>
    <row r="20" spans="1:7">
      <c r="A20" s="3">
        <v>9</v>
      </c>
      <c r="B20" s="9"/>
      <c r="C20" s="7"/>
      <c r="D20" s="7"/>
      <c r="E20" s="7"/>
      <c r="F20" s="7"/>
      <c r="G20" s="7"/>
    </row>
    <row r="21" spans="1:7">
      <c r="A21" s="3">
        <v>10</v>
      </c>
      <c r="B21" s="9"/>
      <c r="C21" s="7"/>
      <c r="D21" s="7"/>
      <c r="E21" s="7"/>
      <c r="F21" s="7"/>
      <c r="G21" s="7"/>
    </row>
    <row r="22" spans="1:7">
      <c r="A22" s="3" t="s">
        <v>30</v>
      </c>
      <c r="B22" s="9"/>
      <c r="C22" s="7"/>
      <c r="D22" s="7"/>
      <c r="E22" s="7"/>
      <c r="F22" s="7"/>
      <c r="G22" s="7"/>
    </row>
  </sheetData>
  <mergeCells count="6">
    <mergeCell ref="G9:G10"/>
    <mergeCell ref="A9:A10"/>
    <mergeCell ref="B9:B10"/>
    <mergeCell ref="C9:C10"/>
    <mergeCell ref="D9:D10"/>
    <mergeCell ref="E9:F9"/>
  </mergeCells>
  <dataValidations count="4">
    <dataValidation type="list" allowBlank="1" showInputMessage="1" showErrorMessage="1" sqref="D12:D22" xr:uid="{EB0E883B-57BC-422E-ABD2-05B40A38D6B9}">
      <formula1>$C$3:$C$7</formula1>
    </dataValidation>
    <dataValidation type="list" allowBlank="1" showInputMessage="1" showErrorMessage="1" sqref="E12:F22" xr:uid="{0E0E48B0-C58E-4541-957B-69D65D0AD33F}">
      <formula1>$B$4:$B$5</formula1>
    </dataValidation>
    <dataValidation type="list" allowBlank="1" showInputMessage="1" showErrorMessage="1" sqref="G12:G22" xr:uid="{54B60CBF-6A5F-4762-8DB2-EAE3210EE3D3}">
      <formula1>$D$3:$D$6</formula1>
    </dataValidation>
    <dataValidation type="whole" allowBlank="1" showInputMessage="1" showErrorMessage="1" errorTitle="Error" error="Cell ini hanya boleh diisi dengan angka" sqref="C12:C22" xr:uid="{F1A5F0F3-0888-4222-BE86-15BC43D5E880}">
      <formula1>0</formula1>
      <formula2>1000</formula2>
    </dataValidation>
  </dataValidations>
  <hyperlinks>
    <hyperlink ref="H1" location="'Daftar Tabel'!A1" display="&lt;&lt;&lt; Daftar Tabel" xr:uid="{B4FE6870-19AF-45C1-9496-BAFB6D47F6EE}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EF51-A92F-47D4-8169-BB1BD34A3BFB}">
  <dimension ref="A1:F17"/>
  <sheetViews>
    <sheetView workbookViewId="0">
      <selection activeCell="E9" sqref="E9"/>
    </sheetView>
  </sheetViews>
  <sheetFormatPr baseColWidth="10" defaultColWidth="8.83203125" defaultRowHeight="15"/>
  <cols>
    <col min="2" max="2" width="37.33203125" customWidth="1"/>
    <col min="3" max="3" width="29.6640625" customWidth="1"/>
    <col min="4" max="4" width="12.1640625" customWidth="1"/>
    <col min="5" max="5" width="49.83203125" customWidth="1"/>
    <col min="6" max="6" width="16.83203125" bestFit="1" customWidth="1"/>
  </cols>
  <sheetData>
    <row r="1" spans="1:6">
      <c r="A1" s="2" t="s">
        <v>190</v>
      </c>
      <c r="F1" s="27" t="s">
        <v>146</v>
      </c>
    </row>
    <row r="4" spans="1:6">
      <c r="A4" s="104" t="s">
        <v>21</v>
      </c>
      <c r="B4" s="108" t="s">
        <v>252</v>
      </c>
      <c r="C4" s="104" t="s">
        <v>251</v>
      </c>
      <c r="D4" s="104" t="s">
        <v>158</v>
      </c>
      <c r="E4" s="108" t="s">
        <v>253</v>
      </c>
    </row>
    <row r="5" spans="1:6">
      <c r="A5" s="105"/>
      <c r="B5" s="105"/>
      <c r="C5" s="105"/>
      <c r="D5" s="105"/>
      <c r="E5" s="109"/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9</v>
      </c>
    </row>
    <row r="7" spans="1:6">
      <c r="A7" s="3">
        <v>1</v>
      </c>
      <c r="B7" s="9"/>
      <c r="C7" s="7"/>
      <c r="D7" s="7"/>
      <c r="E7" s="7"/>
    </row>
    <row r="8" spans="1:6">
      <c r="A8" s="3">
        <v>2</v>
      </c>
      <c r="B8" s="9"/>
      <c r="C8" s="7"/>
      <c r="D8" s="7"/>
      <c r="E8" s="7"/>
    </row>
    <row r="9" spans="1:6">
      <c r="A9" s="3">
        <v>3</v>
      </c>
      <c r="B9" s="9"/>
      <c r="C9" s="7"/>
      <c r="D9" s="7"/>
      <c r="E9" s="7"/>
    </row>
    <row r="10" spans="1:6">
      <c r="A10" s="3">
        <v>4</v>
      </c>
      <c r="B10" s="9"/>
      <c r="C10" s="7"/>
      <c r="D10" s="7"/>
      <c r="E10" s="7"/>
    </row>
    <row r="11" spans="1:6">
      <c r="A11" s="3">
        <v>5</v>
      </c>
      <c r="B11" s="9"/>
      <c r="C11" s="7"/>
      <c r="D11" s="7"/>
      <c r="E11" s="7"/>
    </row>
    <row r="12" spans="1:6">
      <c r="A12" s="3">
        <v>6</v>
      </c>
      <c r="B12" s="9"/>
      <c r="C12" s="7"/>
      <c r="D12" s="7"/>
      <c r="E12" s="7"/>
    </row>
    <row r="13" spans="1:6">
      <c r="A13" s="3">
        <v>7</v>
      </c>
      <c r="B13" s="9"/>
      <c r="C13" s="7"/>
      <c r="D13" s="7"/>
      <c r="E13" s="7"/>
    </row>
    <row r="14" spans="1:6">
      <c r="A14" s="3">
        <v>8</v>
      </c>
      <c r="B14" s="9"/>
      <c r="C14" s="7"/>
      <c r="D14" s="7"/>
      <c r="E14" s="7"/>
    </row>
    <row r="15" spans="1:6">
      <c r="A15" s="3">
        <v>9</v>
      </c>
      <c r="B15" s="9"/>
      <c r="C15" s="7"/>
      <c r="D15" s="7"/>
      <c r="E15" s="7"/>
    </row>
    <row r="16" spans="1:6">
      <c r="A16" s="3">
        <v>10</v>
      </c>
      <c r="B16" s="9"/>
      <c r="C16" s="7"/>
      <c r="D16" s="7"/>
      <c r="E16" s="7"/>
    </row>
    <row r="17" spans="1:5">
      <c r="A17" s="3" t="s">
        <v>30</v>
      </c>
      <c r="B17" s="9"/>
      <c r="C17" s="7"/>
      <c r="D17" s="7"/>
      <c r="E17" s="7"/>
    </row>
  </sheetData>
  <mergeCells count="5">
    <mergeCell ref="A4:A5"/>
    <mergeCell ref="B4:B5"/>
    <mergeCell ref="C4:C5"/>
    <mergeCell ref="D4:D5"/>
    <mergeCell ref="E4:E5"/>
  </mergeCells>
  <hyperlinks>
    <hyperlink ref="F1" location="'Daftar Tabel'!A1" display="&lt;&lt;&lt; Daftar Tabel" xr:uid="{B355F171-A572-40D3-898B-8A41E5A174D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5D0C-7229-40E4-B28E-56D49030509B}">
  <dimension ref="A1:F17"/>
  <sheetViews>
    <sheetView workbookViewId="0">
      <selection activeCell="D13" sqref="D13"/>
    </sheetView>
  </sheetViews>
  <sheetFormatPr baseColWidth="10" defaultColWidth="8.83203125" defaultRowHeight="15"/>
  <cols>
    <col min="2" max="2" width="37.33203125" customWidth="1"/>
    <col min="3" max="3" width="34.1640625" customWidth="1"/>
    <col min="4" max="4" width="13" customWidth="1"/>
    <col min="5" max="5" width="49.83203125" customWidth="1"/>
    <col min="6" max="6" width="16.83203125" bestFit="1" customWidth="1"/>
  </cols>
  <sheetData>
    <row r="1" spans="1:6">
      <c r="A1" s="2" t="s">
        <v>191</v>
      </c>
      <c r="F1" s="27" t="s">
        <v>146</v>
      </c>
    </row>
    <row r="4" spans="1:6">
      <c r="A4" s="104" t="s">
        <v>21</v>
      </c>
      <c r="B4" s="108" t="s">
        <v>254</v>
      </c>
      <c r="C4" s="104" t="s">
        <v>251</v>
      </c>
      <c r="D4" s="104" t="s">
        <v>158</v>
      </c>
      <c r="E4" s="108" t="s">
        <v>253</v>
      </c>
    </row>
    <row r="5" spans="1:6">
      <c r="A5" s="105"/>
      <c r="B5" s="105"/>
      <c r="C5" s="105"/>
      <c r="D5" s="105"/>
      <c r="E5" s="109"/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>
      <c r="A7" s="3">
        <v>1</v>
      </c>
      <c r="B7" s="9"/>
      <c r="C7" s="7"/>
      <c r="D7" s="7"/>
      <c r="E7" s="7"/>
    </row>
    <row r="8" spans="1:6">
      <c r="A8" s="3">
        <v>2</v>
      </c>
      <c r="B8" s="9"/>
      <c r="C8" s="7"/>
      <c r="D8" s="7"/>
      <c r="E8" s="7"/>
    </row>
    <row r="9" spans="1:6">
      <c r="A9" s="3">
        <v>3</v>
      </c>
      <c r="B9" s="9"/>
      <c r="C9" s="7"/>
      <c r="D9" s="7"/>
      <c r="E9" s="7"/>
    </row>
    <row r="10" spans="1:6">
      <c r="A10" s="3">
        <v>4</v>
      </c>
      <c r="B10" s="9"/>
      <c r="C10" s="7"/>
      <c r="D10" s="7"/>
      <c r="E10" s="7"/>
    </row>
    <row r="11" spans="1:6">
      <c r="A11" s="3">
        <v>5</v>
      </c>
      <c r="B11" s="9"/>
      <c r="C11" s="7"/>
      <c r="D11" s="7"/>
      <c r="E11" s="7"/>
    </row>
    <row r="12" spans="1:6">
      <c r="A12" s="3">
        <v>6</v>
      </c>
      <c r="B12" s="9"/>
      <c r="C12" s="7"/>
      <c r="D12" s="7"/>
      <c r="E12" s="7"/>
    </row>
    <row r="13" spans="1:6">
      <c r="A13" s="3">
        <v>7</v>
      </c>
      <c r="B13" s="9"/>
      <c r="C13" s="7"/>
      <c r="D13" s="7"/>
      <c r="E13" s="7"/>
    </row>
    <row r="14" spans="1:6">
      <c r="A14" s="3">
        <v>8</v>
      </c>
      <c r="B14" s="9"/>
      <c r="C14" s="7"/>
      <c r="D14" s="7"/>
      <c r="E14" s="7"/>
    </row>
    <row r="15" spans="1:6">
      <c r="A15" s="3">
        <v>9</v>
      </c>
      <c r="B15" s="9"/>
      <c r="C15" s="7"/>
      <c r="D15" s="7"/>
      <c r="E15" s="7"/>
    </row>
    <row r="16" spans="1:6">
      <c r="A16" s="3">
        <v>10</v>
      </c>
      <c r="B16" s="9"/>
      <c r="C16" s="7"/>
      <c r="D16" s="7"/>
      <c r="E16" s="7"/>
    </row>
    <row r="17" spans="1:5">
      <c r="A17" s="3" t="s">
        <v>30</v>
      </c>
      <c r="B17" s="9"/>
      <c r="C17" s="7"/>
      <c r="D17" s="7"/>
      <c r="E17" s="7"/>
    </row>
  </sheetData>
  <mergeCells count="5">
    <mergeCell ref="A4:A5"/>
    <mergeCell ref="B4:B5"/>
    <mergeCell ref="C4:C5"/>
    <mergeCell ref="D4:D5"/>
    <mergeCell ref="E4:E5"/>
  </mergeCells>
  <hyperlinks>
    <hyperlink ref="F1" location="'Daftar Tabel'!A1" display="&lt;&lt;&lt; Daftar Tabel" xr:uid="{343552A8-2359-4329-BDF1-D11960494D5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E76F-7490-4681-9EE7-9B407DDA6DD0}">
  <dimension ref="A1:F21"/>
  <sheetViews>
    <sheetView workbookViewId="0">
      <selection activeCell="E12" sqref="E12"/>
    </sheetView>
  </sheetViews>
  <sheetFormatPr baseColWidth="10" defaultColWidth="8.83203125" defaultRowHeight="15"/>
  <cols>
    <col min="2" max="2" width="37.33203125" customWidth="1"/>
    <col min="3" max="3" width="30.6640625" customWidth="1"/>
    <col min="4" max="4" width="40.83203125" bestFit="1" customWidth="1"/>
    <col min="5" max="5" width="49.83203125" customWidth="1"/>
    <col min="6" max="6" width="16.83203125" bestFit="1" customWidth="1"/>
  </cols>
  <sheetData>
    <row r="1" spans="1:6">
      <c r="A1" s="2" t="s">
        <v>192</v>
      </c>
      <c r="F1" s="27" t="s">
        <v>146</v>
      </c>
    </row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04" t="s">
        <v>21</v>
      </c>
      <c r="B8" s="108" t="s">
        <v>252</v>
      </c>
      <c r="C8" s="104" t="s">
        <v>76</v>
      </c>
      <c r="D8" s="104" t="s">
        <v>257</v>
      </c>
      <c r="E8" s="108" t="s">
        <v>258</v>
      </c>
    </row>
    <row r="9" spans="1:6">
      <c r="A9" s="105"/>
      <c r="B9" s="105"/>
      <c r="C9" s="105"/>
      <c r="D9" s="105"/>
      <c r="E9" s="109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 xr:uid="{6B186C57-2471-428A-B926-257312E4EBDB}">
      <formula1>$C$3:$C$6</formula1>
    </dataValidation>
  </dataValidations>
  <hyperlinks>
    <hyperlink ref="F1" location="'Daftar Tabel'!A1" display="&lt;&lt;&lt; Daftar Tabel" xr:uid="{5B574EE0-997E-4ADD-8984-ED249D86147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3957-1756-4689-85A1-5D26FF4202CB}">
  <dimension ref="A1:F21"/>
  <sheetViews>
    <sheetView workbookViewId="0">
      <selection activeCell="E16" sqref="E16"/>
    </sheetView>
  </sheetViews>
  <sheetFormatPr baseColWidth="10" defaultColWidth="8.83203125" defaultRowHeight="15"/>
  <cols>
    <col min="2" max="2" width="37.33203125" customWidth="1"/>
    <col min="3" max="3" width="15.6640625" customWidth="1"/>
    <col min="4" max="4" width="40.83203125" bestFit="1" customWidth="1"/>
    <col min="5" max="5" width="49.83203125" customWidth="1"/>
    <col min="6" max="6" width="16.83203125" bestFit="1" customWidth="1"/>
  </cols>
  <sheetData>
    <row r="1" spans="1:6">
      <c r="A1" s="2" t="s">
        <v>193</v>
      </c>
      <c r="F1" s="27" t="s">
        <v>146</v>
      </c>
    </row>
    <row r="3" spans="1:6" hidden="1"/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04" t="s">
        <v>21</v>
      </c>
      <c r="B8" s="108" t="s">
        <v>254</v>
      </c>
      <c r="C8" s="104" t="s">
        <v>76</v>
      </c>
      <c r="D8" s="104" t="s">
        <v>257</v>
      </c>
      <c r="E8" s="108" t="s">
        <v>258</v>
      </c>
    </row>
    <row r="9" spans="1:6">
      <c r="A9" s="105"/>
      <c r="B9" s="105"/>
      <c r="C9" s="105"/>
      <c r="D9" s="105"/>
      <c r="E9" s="109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 xr:uid="{85868F23-6FBF-4750-9905-FE29F27E9BEF}">
      <formula1>$C$3:$C$6</formula1>
    </dataValidation>
  </dataValidations>
  <hyperlinks>
    <hyperlink ref="F1" location="'Daftar Tabel'!A1" display="&lt;&lt;&lt; Daftar Tabel" xr:uid="{EB256E32-2AC9-4311-85C8-DEAFC751FE8E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C2FF-45A5-4E2A-9770-3569C047CA91}">
  <dimension ref="A1:F18"/>
  <sheetViews>
    <sheetView workbookViewId="0">
      <selection activeCell="E14" sqref="E14"/>
    </sheetView>
  </sheetViews>
  <sheetFormatPr baseColWidth="10" defaultColWidth="8.83203125" defaultRowHeight="15"/>
  <cols>
    <col min="2" max="2" width="37.33203125" customWidth="1"/>
    <col min="3" max="3" width="50.1640625" customWidth="1"/>
    <col min="4" max="4" width="18.83203125" customWidth="1"/>
    <col min="5" max="5" width="49.83203125" customWidth="1"/>
    <col min="6" max="6" width="16.83203125" bestFit="1" customWidth="1"/>
  </cols>
  <sheetData>
    <row r="1" spans="1:6">
      <c r="A1" s="2" t="s">
        <v>194</v>
      </c>
      <c r="F1" s="27" t="s">
        <v>146</v>
      </c>
    </row>
    <row r="5" spans="1:6">
      <c r="A5" s="104" t="s">
        <v>21</v>
      </c>
      <c r="B5" s="108" t="s">
        <v>264</v>
      </c>
      <c r="C5" s="104" t="s">
        <v>79</v>
      </c>
      <c r="D5" s="104" t="s">
        <v>158</v>
      </c>
      <c r="E5" s="108" t="s">
        <v>265</v>
      </c>
    </row>
    <row r="6" spans="1:6">
      <c r="A6" s="105"/>
      <c r="B6" s="105"/>
      <c r="C6" s="105"/>
      <c r="D6" s="105"/>
      <c r="E6" s="109"/>
    </row>
    <row r="7" spans="1:6">
      <c r="A7" s="12">
        <v>1</v>
      </c>
      <c r="B7" s="12">
        <v>2</v>
      </c>
      <c r="C7" s="12">
        <v>3</v>
      </c>
      <c r="D7" s="12">
        <v>4</v>
      </c>
      <c r="E7" s="12">
        <v>5</v>
      </c>
    </row>
    <row r="8" spans="1:6">
      <c r="A8" s="3">
        <v>1</v>
      </c>
      <c r="B8" s="9"/>
      <c r="C8" s="7"/>
      <c r="D8" s="7"/>
      <c r="E8" s="7"/>
    </row>
    <row r="9" spans="1:6">
      <c r="A9" s="3">
        <v>2</v>
      </c>
      <c r="B9" s="9"/>
      <c r="C9" s="7"/>
      <c r="D9" s="7"/>
      <c r="E9" s="7"/>
    </row>
    <row r="10" spans="1:6">
      <c r="A10" s="3">
        <v>3</v>
      </c>
      <c r="B10" s="9"/>
      <c r="C10" s="7"/>
      <c r="D10" s="7"/>
      <c r="E10" s="7"/>
    </row>
    <row r="11" spans="1:6">
      <c r="A11" s="3">
        <v>4</v>
      </c>
      <c r="B11" s="9"/>
      <c r="C11" s="7"/>
      <c r="D11" s="7"/>
      <c r="E11" s="7"/>
    </row>
    <row r="12" spans="1:6">
      <c r="A12" s="3">
        <v>5</v>
      </c>
      <c r="B12" s="9"/>
      <c r="C12" s="7"/>
      <c r="D12" s="7"/>
      <c r="E12" s="7"/>
    </row>
    <row r="13" spans="1:6">
      <c r="A13" s="3">
        <v>6</v>
      </c>
      <c r="B13" s="9"/>
      <c r="C13" s="7"/>
      <c r="D13" s="7"/>
      <c r="E13" s="7"/>
    </row>
    <row r="14" spans="1:6">
      <c r="A14" s="3">
        <v>7</v>
      </c>
      <c r="B14" s="9"/>
      <c r="C14" s="7"/>
      <c r="D14" s="7"/>
      <c r="E14" s="7"/>
    </row>
    <row r="15" spans="1:6">
      <c r="A15" s="3">
        <v>8</v>
      </c>
      <c r="B15" s="9"/>
      <c r="C15" s="7"/>
      <c r="D15" s="7"/>
      <c r="E15" s="7"/>
    </row>
    <row r="16" spans="1:6">
      <c r="A16" s="3">
        <v>9</v>
      </c>
      <c r="B16" s="9"/>
      <c r="C16" s="7"/>
      <c r="D16" s="7"/>
      <c r="E16" s="7"/>
    </row>
    <row r="17" spans="1:5">
      <c r="A17" s="3">
        <v>10</v>
      </c>
      <c r="B17" s="9"/>
      <c r="C17" s="7"/>
      <c r="D17" s="7"/>
      <c r="E17" s="7"/>
    </row>
    <row r="18" spans="1:5">
      <c r="A18" s="3" t="s">
        <v>30</v>
      </c>
      <c r="B18" s="9"/>
      <c r="C18" s="7"/>
      <c r="D18" s="7"/>
      <c r="E18" s="7"/>
    </row>
  </sheetData>
  <mergeCells count="5">
    <mergeCell ref="A5:A6"/>
    <mergeCell ref="B5:B6"/>
    <mergeCell ref="C5:C6"/>
    <mergeCell ref="D5:D6"/>
    <mergeCell ref="E5:E6"/>
  </mergeCells>
  <hyperlinks>
    <hyperlink ref="F1" location="'Daftar Tabel'!A1" display="&lt;&lt;&lt; Daftar Tabel" xr:uid="{F7727E4A-799D-49B7-8CB7-2CE5505143C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5808-6CC2-4397-9EEB-DC6248B66513}">
  <dimension ref="A1:F21"/>
  <sheetViews>
    <sheetView workbookViewId="0">
      <selection activeCell="D29" sqref="D29"/>
    </sheetView>
  </sheetViews>
  <sheetFormatPr baseColWidth="10" defaultColWidth="8.83203125" defaultRowHeight="15"/>
  <cols>
    <col min="2" max="2" width="37.33203125" customWidth="1"/>
    <col min="3" max="3" width="37.83203125" customWidth="1"/>
    <col min="4" max="4" width="40.83203125" bestFit="1" customWidth="1"/>
    <col min="5" max="5" width="49.83203125" customWidth="1"/>
    <col min="6" max="6" width="16.83203125" bestFit="1" customWidth="1"/>
  </cols>
  <sheetData>
    <row r="1" spans="1:6">
      <c r="A1" s="2" t="s">
        <v>195</v>
      </c>
      <c r="F1" s="27" t="s">
        <v>146</v>
      </c>
    </row>
    <row r="3" spans="1:6" hidden="1"/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04" t="s">
        <v>21</v>
      </c>
      <c r="B8" s="108" t="s">
        <v>254</v>
      </c>
      <c r="C8" s="104" t="s">
        <v>79</v>
      </c>
      <c r="D8" s="104" t="s">
        <v>257</v>
      </c>
      <c r="E8" s="108" t="s">
        <v>258</v>
      </c>
    </row>
    <row r="9" spans="1:6">
      <c r="A9" s="105"/>
      <c r="B9" s="105"/>
      <c r="C9" s="105"/>
      <c r="D9" s="105"/>
      <c r="E9" s="109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 xr:uid="{89D5DCA2-725E-4D06-A72B-1DD06C387DBD}">
      <formula1>$C$3:$C$6</formula1>
    </dataValidation>
  </dataValidations>
  <hyperlinks>
    <hyperlink ref="F1" location="'Daftar Tabel'!A1" display="&lt;&lt;&lt; Daftar Tabel" xr:uid="{2A0397BF-0117-4995-8064-24568EED13D8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D2D9-A773-42E7-8593-150B38FCDD2D}">
  <dimension ref="A1:E12"/>
  <sheetViews>
    <sheetView workbookViewId="0">
      <selection activeCell="E1" sqref="E1"/>
    </sheetView>
  </sheetViews>
  <sheetFormatPr baseColWidth="10" defaultColWidth="8.83203125" defaultRowHeight="15"/>
  <cols>
    <col min="1" max="1" width="21.1640625" customWidth="1"/>
    <col min="2" max="2" width="37.33203125" customWidth="1"/>
    <col min="3" max="3" width="37.83203125" customWidth="1"/>
    <col min="4" max="4" width="40.83203125" bestFit="1" customWidth="1"/>
    <col min="5" max="5" width="16.83203125" bestFit="1" customWidth="1"/>
  </cols>
  <sheetData>
    <row r="1" spans="1:5">
      <c r="A1" s="2" t="s">
        <v>196</v>
      </c>
      <c r="E1" s="27" t="s">
        <v>146</v>
      </c>
    </row>
    <row r="4" spans="1:5">
      <c r="A4" s="104" t="s">
        <v>100</v>
      </c>
      <c r="B4" s="108" t="s">
        <v>267</v>
      </c>
      <c r="C4" s="104" t="s">
        <v>268</v>
      </c>
      <c r="D4" s="104" t="s">
        <v>269</v>
      </c>
    </row>
    <row r="5" spans="1:5">
      <c r="A5" s="105"/>
      <c r="B5" s="105"/>
      <c r="C5" s="105"/>
      <c r="D5" s="105"/>
    </row>
    <row r="6" spans="1:5">
      <c r="A6" s="12">
        <v>1</v>
      </c>
      <c r="B6" s="12">
        <v>2</v>
      </c>
      <c r="C6" s="12">
        <v>3</v>
      </c>
      <c r="D6" s="12">
        <v>4</v>
      </c>
    </row>
    <row r="7" spans="1:5">
      <c r="A7" s="3" t="s">
        <v>35</v>
      </c>
      <c r="B7" s="52"/>
      <c r="C7" s="57"/>
      <c r="D7" s="74">
        <f>IF(B7&gt;0,(C7/B7)*100,0)</f>
        <v>0</v>
      </c>
    </row>
    <row r="8" spans="1:5">
      <c r="A8" s="3" t="s">
        <v>36</v>
      </c>
      <c r="B8" s="52"/>
      <c r="C8" s="57"/>
      <c r="D8" s="74">
        <f t="shared" ref="D8:D9" si="0">IF(B8&gt;0,(C8/B8)*100,0)</f>
        <v>0</v>
      </c>
    </row>
    <row r="9" spans="1:5">
      <c r="A9" s="3" t="s">
        <v>13</v>
      </c>
      <c r="B9" s="52"/>
      <c r="C9" s="57"/>
      <c r="D9" s="74">
        <f t="shared" si="0"/>
        <v>0</v>
      </c>
    </row>
    <row r="10" spans="1:5">
      <c r="D10" s="35"/>
    </row>
    <row r="11" spans="1:5">
      <c r="D11" s="34"/>
    </row>
    <row r="12" spans="1:5">
      <c r="D12" s="35"/>
    </row>
  </sheetData>
  <sheetProtection algorithmName="SHA-512" hashValue="CE1i/UVEKJ/D2QonRANyLvROUvFTODfcLo+MDvD7eO9TYlcESXKgjb4Rd9UO55yF8+8ettkITDQ4+mjZt6W97Q==" saltValue="i4tz7uAXE1XLyIjQXP6HyQ==" spinCount="100000" sheet="1" objects="1" scenarios="1"/>
  <mergeCells count="4">
    <mergeCell ref="A4:A5"/>
    <mergeCell ref="B4:B5"/>
    <mergeCell ref="C4:C5"/>
    <mergeCell ref="D4:D5"/>
  </mergeCells>
  <dataValidations count="2">
    <dataValidation type="whole" operator="greaterThanOrEqual" allowBlank="1" showInputMessage="1" showErrorMessage="1" errorTitle="Error" error="Cell ini harus diisi dengan angka" sqref="B7:C9" xr:uid="{CEEB1C8B-6485-4881-A5F4-DA60837F4699}">
      <formula1>0</formula1>
    </dataValidation>
    <dataValidation type="decimal" operator="greaterThanOrEqual" allowBlank="1" showInputMessage="1" showErrorMessage="1" errorTitle="Error" error="Cell ini harus diisi dengan angka" sqref="D7:D9" xr:uid="{7DFDB5AD-9107-47B5-8778-3306F92343C0}">
      <formula1>0</formula1>
    </dataValidation>
  </dataValidations>
  <hyperlinks>
    <hyperlink ref="E1" location="'Daftar Tabel'!A1" display="&lt;&lt;&lt; Daftar Tabel" xr:uid="{72842AAA-3E41-4637-9DA1-92B3C874AE7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C9" sqref="C9"/>
    </sheetView>
  </sheetViews>
  <sheetFormatPr baseColWidth="10" defaultColWidth="8.83203125" defaultRowHeight="15"/>
  <cols>
    <col min="1" max="1" width="22.1640625" bestFit="1" customWidth="1"/>
    <col min="2" max="5" width="15.6640625" customWidth="1"/>
    <col min="6" max="6" width="16.83203125" bestFit="1" customWidth="1"/>
  </cols>
  <sheetData>
    <row r="1" spans="1:6">
      <c r="A1" s="2" t="s">
        <v>197</v>
      </c>
      <c r="F1" s="27" t="s">
        <v>146</v>
      </c>
    </row>
    <row r="4" spans="1:6">
      <c r="A4" s="107" t="s">
        <v>100</v>
      </c>
      <c r="B4" s="107" t="s">
        <v>101</v>
      </c>
      <c r="C4" s="135" t="s">
        <v>272</v>
      </c>
      <c r="D4" s="135"/>
      <c r="E4" s="135"/>
    </row>
    <row r="5" spans="1:6">
      <c r="A5" s="107"/>
      <c r="B5" s="107"/>
      <c r="C5" s="15" t="s">
        <v>102</v>
      </c>
      <c r="D5" s="15" t="s">
        <v>61</v>
      </c>
      <c r="E5" s="15" t="s">
        <v>103</v>
      </c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>
      <c r="A7" s="3" t="s">
        <v>35</v>
      </c>
      <c r="B7" s="57"/>
      <c r="C7" s="58"/>
      <c r="D7" s="58"/>
      <c r="E7" s="58"/>
    </row>
    <row r="8" spans="1:6">
      <c r="A8" s="3" t="s">
        <v>36</v>
      </c>
      <c r="B8" s="57"/>
      <c r="C8" s="58"/>
      <c r="D8" s="58"/>
      <c r="E8" s="58"/>
    </row>
    <row r="9" spans="1:6">
      <c r="A9" s="3" t="s">
        <v>13</v>
      </c>
      <c r="B9" s="57"/>
      <c r="C9" s="58"/>
      <c r="D9" s="58"/>
      <c r="E9" s="58"/>
    </row>
  </sheetData>
  <sheetProtection algorithmName="SHA-512" hashValue="Ha2MYH9aPMf7orhcD4RLGpsC2ecC6Lml0mmsTHdA8QxQzxdPr1A414tplswpEi2VDKnSh6GwPLOUUM1irvJC3w==" saltValue="NlI984Kae70algrN6m5Dcg==" spinCount="100000" sheet="1" objects="1" scenarios="1"/>
  <mergeCells count="3">
    <mergeCell ref="C4:E4"/>
    <mergeCell ref="A4:A5"/>
    <mergeCell ref="B4:B5"/>
  </mergeCells>
  <dataValidations count="2">
    <dataValidation type="whole" operator="greaterThanOrEqual" allowBlank="1" showInputMessage="1" showErrorMessage="1" errorTitle="Error" error="Cell ini hanya boleh diisi dengan angka" sqref="B7:B9" xr:uid="{83C2DC9F-64B9-4055-A72D-EBA34998BB2F}">
      <formula1>0</formula1>
    </dataValidation>
    <dataValidation type="decimal" operator="greaterThanOrEqual" allowBlank="1" showInputMessage="1" showErrorMessage="1" errorTitle="Error" error="Cell ini hanya boleh diisi dengan angka" sqref="C7:E9" xr:uid="{27A91395-C69E-4CF3-9D46-BD62BCD2EE88}">
      <formula1>0</formula1>
    </dataValidation>
  </dataValidations>
  <hyperlinks>
    <hyperlink ref="F1" location="'Daftar Tabel'!A1" display="&lt;&lt;&lt; Daftar Tabel" xr:uid="{121BD491-B250-4CA6-A93D-77F3CA0B543D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22"/>
  <sheetViews>
    <sheetView workbookViewId="0">
      <pane ySplit="11" topLeftCell="A12" activePane="bottomLeft" state="frozen"/>
      <selection pane="bottomLeft" activeCell="F27" sqref="F27"/>
    </sheetView>
  </sheetViews>
  <sheetFormatPr baseColWidth="10" defaultColWidth="8.83203125" defaultRowHeight="15"/>
  <cols>
    <col min="2" max="2" width="31.5" customWidth="1"/>
    <col min="3" max="3" width="49.1640625" customWidth="1"/>
    <col min="4" max="4" width="16.83203125" bestFit="1" customWidth="1"/>
    <col min="5" max="7" width="12.6640625" customWidth="1"/>
    <col min="8" max="8" width="16.83203125" bestFit="1" customWidth="1"/>
  </cols>
  <sheetData>
    <row r="1" spans="1:8">
      <c r="A1" s="2" t="s">
        <v>198</v>
      </c>
      <c r="H1" s="27" t="s">
        <v>146</v>
      </c>
    </row>
    <row r="4" spans="1:8" hidden="1">
      <c r="B4" t="s">
        <v>31</v>
      </c>
      <c r="D4" t="s">
        <v>35</v>
      </c>
    </row>
    <row r="5" spans="1:8" hidden="1">
      <c r="D5" t="s">
        <v>36</v>
      </c>
    </row>
    <row r="6" spans="1:8" hidden="1">
      <c r="D6" t="s">
        <v>13</v>
      </c>
    </row>
    <row r="9" spans="1:8">
      <c r="A9" s="104" t="s">
        <v>21</v>
      </c>
      <c r="B9" s="104" t="s">
        <v>104</v>
      </c>
      <c r="C9" s="104" t="s">
        <v>53</v>
      </c>
      <c r="D9" s="104" t="s">
        <v>105</v>
      </c>
      <c r="E9" s="107" t="s">
        <v>23</v>
      </c>
      <c r="F9" s="107"/>
      <c r="G9" s="107"/>
    </row>
    <row r="10" spans="1:8">
      <c r="A10" s="105"/>
      <c r="B10" s="105"/>
      <c r="C10" s="105"/>
      <c r="D10" s="105"/>
      <c r="E10" s="13" t="s">
        <v>27</v>
      </c>
      <c r="F10" s="13" t="s">
        <v>28</v>
      </c>
      <c r="G10" s="13" t="s">
        <v>29</v>
      </c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>
      <c r="A12" s="3">
        <v>1</v>
      </c>
      <c r="B12" s="9"/>
      <c r="C12" s="9"/>
      <c r="D12" s="7"/>
      <c r="E12" s="7"/>
      <c r="F12" s="7"/>
      <c r="G12" s="7"/>
    </row>
    <row r="13" spans="1:8">
      <c r="A13" s="3">
        <v>2</v>
      </c>
      <c r="B13" s="9"/>
      <c r="C13" s="9"/>
      <c r="D13" s="7"/>
      <c r="E13" s="7"/>
      <c r="F13" s="7"/>
      <c r="G13" s="7"/>
    </row>
    <row r="14" spans="1:8">
      <c r="A14" s="3">
        <v>3</v>
      </c>
      <c r="B14" s="9"/>
      <c r="C14" s="9"/>
      <c r="D14" s="7"/>
      <c r="E14" s="7"/>
      <c r="F14" s="7"/>
      <c r="G14" s="7"/>
    </row>
    <row r="15" spans="1:8">
      <c r="A15" s="3">
        <v>4</v>
      </c>
      <c r="B15" s="9"/>
      <c r="C15" s="9"/>
      <c r="D15" s="7"/>
      <c r="E15" s="7"/>
      <c r="F15" s="7"/>
      <c r="G15" s="7"/>
    </row>
    <row r="16" spans="1:8">
      <c r="A16" s="3">
        <v>5</v>
      </c>
      <c r="B16" s="9"/>
      <c r="C16" s="9"/>
      <c r="D16" s="7"/>
      <c r="E16" s="7"/>
      <c r="F16" s="7"/>
      <c r="G16" s="7"/>
    </row>
    <row r="17" spans="1:7">
      <c r="A17" s="3">
        <v>6</v>
      </c>
      <c r="B17" s="9"/>
      <c r="C17" s="9"/>
      <c r="D17" s="7"/>
      <c r="E17" s="7"/>
      <c r="F17" s="7"/>
      <c r="G17" s="7"/>
    </row>
    <row r="18" spans="1:7">
      <c r="A18" s="3">
        <v>7</v>
      </c>
      <c r="B18" s="9"/>
      <c r="C18" s="9"/>
      <c r="D18" s="7"/>
      <c r="E18" s="7"/>
      <c r="F18" s="7"/>
      <c r="G18" s="7"/>
    </row>
    <row r="19" spans="1:7">
      <c r="A19" s="3">
        <v>8</v>
      </c>
      <c r="B19" s="9"/>
      <c r="C19" s="9"/>
      <c r="D19" s="7"/>
      <c r="E19" s="7"/>
      <c r="F19" s="7"/>
      <c r="G19" s="7"/>
    </row>
    <row r="20" spans="1:7">
      <c r="A20" s="3">
        <v>9</v>
      </c>
      <c r="B20" s="9"/>
      <c r="C20" s="9"/>
      <c r="D20" s="7"/>
      <c r="E20" s="7"/>
      <c r="F20" s="7"/>
      <c r="G20" s="7"/>
    </row>
    <row r="21" spans="1:7">
      <c r="A21" s="3">
        <v>10</v>
      </c>
      <c r="B21" s="9"/>
      <c r="C21" s="9"/>
      <c r="D21" s="7"/>
      <c r="E21" s="7"/>
      <c r="F21" s="7"/>
      <c r="G21" s="7"/>
    </row>
    <row r="22" spans="1:7">
      <c r="A22" s="3" t="s">
        <v>30</v>
      </c>
      <c r="B22" s="9"/>
      <c r="C22" s="9"/>
      <c r="D22" s="7"/>
      <c r="E22" s="7"/>
      <c r="F22" s="7"/>
      <c r="G22" s="7"/>
    </row>
  </sheetData>
  <mergeCells count="5">
    <mergeCell ref="E9:G9"/>
    <mergeCell ref="A9:A10"/>
    <mergeCell ref="B9:B10"/>
    <mergeCell ref="C9:C10"/>
    <mergeCell ref="D9:D10"/>
  </mergeCells>
  <dataValidations count="2">
    <dataValidation type="list" allowBlank="1" showInputMessage="1" showErrorMessage="1" sqref="E12:E22 F12:F22 G12:G22" xr:uid="{00000000-0002-0000-2D00-000000000000}">
      <formula1>$B$3:$B$4</formula1>
    </dataValidation>
    <dataValidation type="list" allowBlank="1" showInputMessage="1" showErrorMessage="1" sqref="D12:D22" xr:uid="{3B612BF3-7C45-4C3C-8D4B-AF53DC3134AA}">
      <formula1>$D$4:$D$6</formula1>
    </dataValidation>
  </dataValidations>
  <hyperlinks>
    <hyperlink ref="H1" location="'Daftar Tabel'!A1" display="&lt;&lt;&lt; Daftar Tabel" xr:uid="{21922F99-2AEC-4C7D-A572-48E2EF298954}"/>
  </hyperlink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9"/>
  <sheetViews>
    <sheetView zoomScale="110" zoomScaleNormal="110" workbookViewId="0">
      <selection activeCell="H20" sqref="H20"/>
    </sheetView>
  </sheetViews>
  <sheetFormatPr baseColWidth="10" defaultColWidth="8.83203125" defaultRowHeight="15"/>
  <cols>
    <col min="1" max="1" width="16.33203125" customWidth="1"/>
    <col min="2" max="2" width="17.33203125" customWidth="1"/>
    <col min="3" max="5" width="12.6640625" customWidth="1"/>
    <col min="6" max="6" width="17.6640625" customWidth="1"/>
    <col min="7" max="7" width="16.83203125" customWidth="1"/>
    <col min="8" max="8" width="16.83203125" bestFit="1" customWidth="1"/>
  </cols>
  <sheetData>
    <row r="1" spans="1:8">
      <c r="A1" s="2" t="s">
        <v>199</v>
      </c>
      <c r="H1" s="27" t="s">
        <v>146</v>
      </c>
    </row>
    <row r="4" spans="1:8">
      <c r="A4" s="107" t="s">
        <v>106</v>
      </c>
      <c r="B4" s="106" t="s">
        <v>107</v>
      </c>
      <c r="C4" s="107" t="s">
        <v>274</v>
      </c>
      <c r="D4" s="107"/>
      <c r="E4" s="107"/>
      <c r="F4" s="106" t="s">
        <v>111</v>
      </c>
      <c r="G4" s="106" t="s">
        <v>112</v>
      </c>
    </row>
    <row r="5" spans="1:8">
      <c r="A5" s="107"/>
      <c r="B5" s="106"/>
      <c r="C5" s="13" t="s">
        <v>108</v>
      </c>
      <c r="D5" s="13" t="s">
        <v>109</v>
      </c>
      <c r="E5" s="13" t="s">
        <v>110</v>
      </c>
      <c r="F5" s="106"/>
      <c r="G5" s="106"/>
    </row>
    <row r="6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8">
      <c r="A7" s="3" t="s">
        <v>34</v>
      </c>
      <c r="B7" s="57"/>
      <c r="C7" s="57"/>
      <c r="D7" s="57"/>
      <c r="E7" s="57"/>
      <c r="F7" s="7">
        <f>C7+D7+E7</f>
        <v>0</v>
      </c>
      <c r="G7" s="57"/>
    </row>
    <row r="8" spans="1:8">
      <c r="A8" s="3" t="s">
        <v>35</v>
      </c>
      <c r="B8" s="57"/>
      <c r="C8" s="40"/>
      <c r="D8" s="57"/>
      <c r="E8" s="57"/>
      <c r="F8" s="7">
        <f>D8+E8</f>
        <v>0</v>
      </c>
      <c r="G8" s="57"/>
    </row>
    <row r="9" spans="1:8">
      <c r="A9" s="3" t="s">
        <v>36</v>
      </c>
      <c r="B9" s="57"/>
      <c r="C9" s="40"/>
      <c r="D9" s="40"/>
      <c r="E9" s="57"/>
      <c r="F9" s="7">
        <f>E9</f>
        <v>0</v>
      </c>
      <c r="G9" s="57"/>
    </row>
  </sheetData>
  <sheetProtection algorithmName="SHA-512" hashValue="yS/Fj4XrEQ7RV6qtTYGXNHT8bsytyNWjBzII9gI+S1+2biuL6XUnz+fy3EbKIf1t166j78L2FX3BiiSkGGVkbQ==" saltValue="qqrzKi5ZaG5hJeXV5lawhA==" spinCount="100000" sheet="1" objects="1" scenarios="1"/>
  <mergeCells count="5">
    <mergeCell ref="C4:E4"/>
    <mergeCell ref="F4:F5"/>
    <mergeCell ref="G4:G5"/>
    <mergeCell ref="B4:B5"/>
    <mergeCell ref="A4:A5"/>
  </mergeCells>
  <dataValidations count="2">
    <dataValidation type="whole" operator="greaterThanOrEqual" allowBlank="1" showInputMessage="1" showErrorMessage="1" errorTitle="Error" error="Cell ini hanya boleh diisi dengan angka" sqref="B7:B9 C7:F7 D8:F8 E9:F9" xr:uid="{8D23F880-CE18-4E5F-BB31-D10016D131F3}">
      <formula1>0</formula1>
    </dataValidation>
    <dataValidation type="decimal" operator="greaterThanOrEqual" allowBlank="1" showInputMessage="1" showErrorMessage="1" errorTitle="Error" error="Cell ini hanya boleh diisi dengan angka" sqref="G7:G9" xr:uid="{5EAE0E2D-79FD-4873-88E3-C0B446F7D90D}">
      <formula1>0</formula1>
    </dataValidation>
  </dataValidations>
  <hyperlinks>
    <hyperlink ref="H1" location="'Daftar Tabel'!A1" display="&lt;&lt;&lt; Daftar Tabel" xr:uid="{10D428D4-CEBE-4400-96B4-066FC4C0FF04}"/>
  </hyperlink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5"/>
  <sheetViews>
    <sheetView zoomScaleNormal="100" workbookViewId="0">
      <selection activeCell="G9" sqref="G9"/>
    </sheetView>
  </sheetViews>
  <sheetFormatPr baseColWidth="10" defaultColWidth="8.83203125" defaultRowHeight="15"/>
  <cols>
    <col min="1" max="1" width="6.5" customWidth="1"/>
    <col min="2" max="2" width="41" customWidth="1"/>
    <col min="3" max="6" width="16.6640625" customWidth="1"/>
    <col min="7" max="7" width="40.83203125" bestFit="1" customWidth="1"/>
    <col min="8" max="8" width="16.83203125" bestFit="1" customWidth="1"/>
  </cols>
  <sheetData>
    <row r="1" spans="1:8">
      <c r="A1" s="2" t="s">
        <v>113</v>
      </c>
      <c r="H1" s="27" t="s">
        <v>146</v>
      </c>
    </row>
    <row r="4" spans="1:8">
      <c r="A4" s="136" t="s">
        <v>276</v>
      </c>
      <c r="B4" s="137"/>
      <c r="C4" s="57"/>
    </row>
    <row r="5" spans="1:8">
      <c r="A5" s="138" t="s">
        <v>101</v>
      </c>
      <c r="B5" s="139"/>
      <c r="C5" s="57"/>
    </row>
    <row r="6" spans="1:8">
      <c r="A6" s="104" t="s">
        <v>21</v>
      </c>
      <c r="B6" s="104" t="s">
        <v>114</v>
      </c>
      <c r="C6" s="125" t="s">
        <v>115</v>
      </c>
      <c r="D6" s="126"/>
      <c r="E6" s="126"/>
      <c r="F6" s="127"/>
      <c r="G6" s="104" t="s">
        <v>277</v>
      </c>
    </row>
    <row r="7" spans="1:8">
      <c r="A7" s="105"/>
      <c r="B7" s="105"/>
      <c r="C7" s="13" t="s">
        <v>116</v>
      </c>
      <c r="D7" s="13" t="s">
        <v>93</v>
      </c>
      <c r="E7" s="13" t="s">
        <v>117</v>
      </c>
      <c r="F7" s="13" t="s">
        <v>118</v>
      </c>
      <c r="G7" s="105"/>
    </row>
    <row r="8" spans="1:8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8">
      <c r="A9" s="3">
        <v>1</v>
      </c>
      <c r="B9" s="4" t="s">
        <v>119</v>
      </c>
      <c r="C9" s="57">
        <v>0</v>
      </c>
      <c r="D9" s="57">
        <v>0</v>
      </c>
      <c r="E9" s="57">
        <v>0</v>
      </c>
      <c r="F9" s="57">
        <v>0</v>
      </c>
      <c r="G9" s="52"/>
    </row>
    <row r="10" spans="1:8">
      <c r="A10" s="3">
        <v>2</v>
      </c>
      <c r="B10" s="4" t="s">
        <v>120</v>
      </c>
      <c r="C10" s="57">
        <v>0</v>
      </c>
      <c r="D10" s="57">
        <v>0</v>
      </c>
      <c r="E10" s="57">
        <v>0</v>
      </c>
      <c r="F10" s="57">
        <v>0</v>
      </c>
      <c r="G10" s="52"/>
    </row>
    <row r="11" spans="1:8">
      <c r="A11" s="3">
        <v>3</v>
      </c>
      <c r="B11" s="4" t="s">
        <v>121</v>
      </c>
      <c r="C11" s="57">
        <v>0</v>
      </c>
      <c r="D11" s="57">
        <v>0</v>
      </c>
      <c r="E11" s="57">
        <v>0</v>
      </c>
      <c r="F11" s="57">
        <v>0</v>
      </c>
      <c r="G11" s="52"/>
    </row>
    <row r="12" spans="1:8">
      <c r="A12" s="3">
        <v>4</v>
      </c>
      <c r="B12" s="4" t="s">
        <v>122</v>
      </c>
      <c r="C12" s="57">
        <v>0</v>
      </c>
      <c r="D12" s="57">
        <v>0</v>
      </c>
      <c r="E12" s="57">
        <v>0</v>
      </c>
      <c r="F12" s="57">
        <v>0</v>
      </c>
      <c r="G12" s="52"/>
    </row>
    <row r="13" spans="1:8">
      <c r="A13" s="3">
        <v>5</v>
      </c>
      <c r="B13" s="4" t="s">
        <v>123</v>
      </c>
      <c r="C13" s="57">
        <v>0</v>
      </c>
      <c r="D13" s="57">
        <v>0</v>
      </c>
      <c r="E13" s="57">
        <v>0</v>
      </c>
      <c r="F13" s="57">
        <v>0</v>
      </c>
      <c r="G13" s="52"/>
    </row>
    <row r="14" spans="1:8">
      <c r="A14" s="3">
        <v>6</v>
      </c>
      <c r="B14" s="4" t="s">
        <v>124</v>
      </c>
      <c r="C14" s="57">
        <v>0</v>
      </c>
      <c r="D14" s="57">
        <v>0</v>
      </c>
      <c r="E14" s="57">
        <v>0</v>
      </c>
      <c r="F14" s="57">
        <v>0</v>
      </c>
      <c r="G14" s="52"/>
    </row>
    <row r="15" spans="1:8">
      <c r="A15" s="3">
        <v>7</v>
      </c>
      <c r="B15" s="4" t="s">
        <v>125</v>
      </c>
      <c r="C15" s="57">
        <v>0</v>
      </c>
      <c r="D15" s="57">
        <v>0</v>
      </c>
      <c r="E15" s="57">
        <v>0</v>
      </c>
      <c r="F15" s="57">
        <v>0</v>
      </c>
      <c r="G15" s="52"/>
    </row>
  </sheetData>
  <sheetProtection algorithmName="SHA-512" hashValue="SSXyzipAgxeJSqIrpY6kOMzN61wZTjeRWyZdImFhqd2NBxjeh1WqzwgH1txlo0BDgFJ5E+hSuzw7YlAaaFa5Pw==" saltValue="huf6E6+tQ/CgcrnXUvKg4w==" spinCount="100000" sheet="1" objects="1" scenarios="1"/>
  <mergeCells count="6">
    <mergeCell ref="C6:F6"/>
    <mergeCell ref="B6:B7"/>
    <mergeCell ref="A6:A7"/>
    <mergeCell ref="G6:G7"/>
    <mergeCell ref="A4:B4"/>
    <mergeCell ref="A5:B5"/>
  </mergeCells>
  <dataValidations disablePrompts="1" count="2">
    <dataValidation type="decimal" allowBlank="1" showInputMessage="1" showErrorMessage="1" errorTitle="Error" error="Cell ini hanya bisa diisi dengan angka antara 0 sampai 100" sqref="C9:F15" xr:uid="{6C623D72-2CC8-4404-8BD9-DCF251F1135B}">
      <formula1>0</formula1>
      <formula2>100</formula2>
    </dataValidation>
    <dataValidation type="whole" operator="greaterThanOrEqual" allowBlank="1" showInputMessage="1" showErrorMessage="1" errorTitle="Error" error="Cell ini hanya boleh diisi dengan angka" sqref="C4:C5" xr:uid="{CCBF4398-0157-4693-9C82-5A8333A113B8}">
      <formula1>0</formula1>
    </dataValidation>
  </dataValidations>
  <hyperlinks>
    <hyperlink ref="H1" location="'Daftar Tabel'!A1" display="&lt;&lt;&lt; Daftar Tabel" xr:uid="{20AC6676-EDDD-4D77-9B80-83A395B018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UPPS-1</vt:lpstr>
      <vt:lpstr>UPPS-2</vt:lpstr>
      <vt:lpstr>2.2.4-1</vt:lpstr>
      <vt:lpstr>2.2.4-2</vt:lpstr>
      <vt:lpstr>2.2.4-3</vt:lpstr>
      <vt:lpstr>2.2.4-4</vt:lpstr>
      <vt:lpstr>4.2.1</vt:lpstr>
      <vt:lpstr>4.2.1.2</vt:lpstr>
      <vt:lpstr>4.2.1.3</vt:lpstr>
      <vt:lpstr>4.2.1.4</vt:lpstr>
      <vt:lpstr>4.2.1.5</vt:lpstr>
      <vt:lpstr>4.2.2.1</vt:lpstr>
      <vt:lpstr>4.2.2.2</vt:lpstr>
      <vt:lpstr>4.2.3</vt:lpstr>
      <vt:lpstr>5.2.1.1</vt:lpstr>
      <vt:lpstr>5.2.1.3</vt:lpstr>
      <vt:lpstr>5.2.1.4</vt:lpstr>
      <vt:lpstr>5.2.1.5</vt:lpstr>
      <vt:lpstr>5.2.1.6</vt:lpstr>
      <vt:lpstr>5.2.2.1.1</vt:lpstr>
      <vt:lpstr>5.2.2.1.2</vt:lpstr>
      <vt:lpstr>5.2.2.1.3</vt:lpstr>
      <vt:lpstr>5.2.2.1.4</vt:lpstr>
      <vt:lpstr>5.2.2.2</vt:lpstr>
      <vt:lpstr>7.2.1.1</vt:lpstr>
      <vt:lpstr>7.2.1.2</vt:lpstr>
      <vt:lpstr>7.2.2.1</vt:lpstr>
      <vt:lpstr>7.2.2.2</vt:lpstr>
      <vt:lpstr>8.2.1</vt:lpstr>
      <vt:lpstr>8.2.2</vt:lpstr>
      <vt:lpstr>9.2.1</vt:lpstr>
      <vt:lpstr>9.2.2</vt:lpstr>
      <vt:lpstr>9.2.3</vt:lpstr>
      <vt:lpstr>9.2.4</vt:lpstr>
      <vt:lpstr>9.2.6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asmunin</cp:lastModifiedBy>
  <dcterms:created xsi:type="dcterms:W3CDTF">2021-11-17T01:35:02Z</dcterms:created>
  <dcterms:modified xsi:type="dcterms:W3CDTF">2024-08-06T06:06:22Z</dcterms:modified>
</cp:coreProperties>
</file>